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3cacc5ef5b674e/2. ĐỒNG NAI/THẨM TRA PHƯƠNG ÁN GIÁ BÁN 4 DỰ ÁN NOXH/Trảng Bom/"/>
    </mc:Choice>
  </mc:AlternateContent>
  <xr:revisionPtr revIDLastSave="0" documentId="8_{87A0F446-D95A-4F46-A185-FBB8FAE227B3}" xr6:coauthVersionLast="47" xr6:coauthVersionMax="47" xr10:uidLastSave="{00000000-0000-0000-0000-000000000000}"/>
  <bookViews>
    <workbookView xWindow="-108" yWindow="-108" windowWidth="23256" windowHeight="12456" xr2:uid="{0FF52073-D0E2-459F-AD96-5DE787BE0DAE}"/>
  </bookViews>
  <sheets>
    <sheet name="IN" sheetId="1" r:id="rId1"/>
  </sheets>
  <definedNames>
    <definedName name="_xlnm._FilterDatabase" localSheetId="0" hidden="1">IN!$B$4:$L$598</definedName>
    <definedName name="_xlnm.Print_Area" localSheetId="0">IN!$B$1:$L$599</definedName>
    <definedName name="_xlnm.Print_Titles" localSheetId="0">IN!$1:$4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8" i="1" l="1"/>
  <c r="J598" i="1"/>
  <c r="N597" i="1"/>
  <c r="M597" i="1"/>
  <c r="C597" i="1"/>
  <c r="N596" i="1"/>
  <c r="M596" i="1"/>
  <c r="C596" i="1"/>
  <c r="N595" i="1"/>
  <c r="M595" i="1"/>
  <c r="C595" i="1"/>
  <c r="N594" i="1"/>
  <c r="M594" i="1"/>
  <c r="C594" i="1"/>
  <c r="N593" i="1"/>
  <c r="M593" i="1"/>
  <c r="C593" i="1"/>
  <c r="N592" i="1"/>
  <c r="M592" i="1"/>
  <c r="C592" i="1"/>
  <c r="N591" i="1"/>
  <c r="M591" i="1"/>
  <c r="C591" i="1"/>
  <c r="N590" i="1"/>
  <c r="M590" i="1"/>
  <c r="C590" i="1"/>
  <c r="N589" i="1"/>
  <c r="M589" i="1"/>
  <c r="C589" i="1"/>
  <c r="N588" i="1"/>
  <c r="M588" i="1"/>
  <c r="C588" i="1"/>
  <c r="N587" i="1"/>
  <c r="M587" i="1"/>
  <c r="C587" i="1"/>
  <c r="N586" i="1"/>
  <c r="M586" i="1"/>
  <c r="C586" i="1"/>
  <c r="N585" i="1"/>
  <c r="M585" i="1"/>
  <c r="C585" i="1"/>
  <c r="N584" i="1"/>
  <c r="M584" i="1"/>
  <c r="C584" i="1"/>
  <c r="N583" i="1"/>
  <c r="M583" i="1"/>
  <c r="C583" i="1"/>
  <c r="N582" i="1"/>
  <c r="M582" i="1"/>
  <c r="C582" i="1"/>
  <c r="N581" i="1"/>
  <c r="M581" i="1"/>
  <c r="C581" i="1"/>
  <c r="N580" i="1"/>
  <c r="M580" i="1"/>
  <c r="C580" i="1"/>
  <c r="N579" i="1"/>
  <c r="M579" i="1"/>
  <c r="C579" i="1"/>
  <c r="N578" i="1"/>
  <c r="M578" i="1"/>
  <c r="C578" i="1"/>
  <c r="N577" i="1"/>
  <c r="M577" i="1"/>
  <c r="C577" i="1"/>
  <c r="N575" i="1"/>
  <c r="M575" i="1"/>
  <c r="C575" i="1"/>
  <c r="N574" i="1"/>
  <c r="M574" i="1"/>
  <c r="C574" i="1"/>
  <c r="N573" i="1"/>
  <c r="M573" i="1"/>
  <c r="C573" i="1"/>
  <c r="N572" i="1"/>
  <c r="M572" i="1"/>
  <c r="C572" i="1"/>
  <c r="N571" i="1"/>
  <c r="M571" i="1"/>
  <c r="C571" i="1"/>
  <c r="N570" i="1"/>
  <c r="M570" i="1"/>
  <c r="C570" i="1"/>
  <c r="N569" i="1"/>
  <c r="M569" i="1"/>
  <c r="C569" i="1"/>
  <c r="N568" i="1"/>
  <c r="M568" i="1"/>
  <c r="C568" i="1"/>
  <c r="N567" i="1"/>
  <c r="M567" i="1"/>
  <c r="C567" i="1"/>
  <c r="N566" i="1"/>
  <c r="M566" i="1"/>
  <c r="C566" i="1"/>
  <c r="N565" i="1"/>
  <c r="M565" i="1"/>
  <c r="C565" i="1"/>
  <c r="N564" i="1"/>
  <c r="M564" i="1"/>
  <c r="C564" i="1"/>
  <c r="N563" i="1"/>
  <c r="M563" i="1"/>
  <c r="C563" i="1"/>
  <c r="N562" i="1"/>
  <c r="M562" i="1"/>
  <c r="C562" i="1"/>
  <c r="N561" i="1"/>
  <c r="M561" i="1"/>
  <c r="C561" i="1"/>
  <c r="N560" i="1"/>
  <c r="M560" i="1"/>
  <c r="C560" i="1"/>
  <c r="N559" i="1"/>
  <c r="M559" i="1"/>
  <c r="C559" i="1"/>
  <c r="N558" i="1"/>
  <c r="M558" i="1"/>
  <c r="C558" i="1"/>
  <c r="N557" i="1"/>
  <c r="M557" i="1"/>
  <c r="C557" i="1"/>
  <c r="N556" i="1"/>
  <c r="M556" i="1"/>
  <c r="C556" i="1"/>
  <c r="N555" i="1"/>
  <c r="M555" i="1"/>
  <c r="C555" i="1"/>
  <c r="N553" i="1"/>
  <c r="M553" i="1"/>
  <c r="C553" i="1"/>
  <c r="N552" i="1"/>
  <c r="M552" i="1"/>
  <c r="C552" i="1"/>
  <c r="N551" i="1"/>
  <c r="M551" i="1"/>
  <c r="C551" i="1"/>
  <c r="N550" i="1"/>
  <c r="M550" i="1"/>
  <c r="C550" i="1"/>
  <c r="N549" i="1"/>
  <c r="M549" i="1"/>
  <c r="C549" i="1"/>
  <c r="N548" i="1"/>
  <c r="M548" i="1"/>
  <c r="C548" i="1"/>
  <c r="N547" i="1"/>
  <c r="M547" i="1"/>
  <c r="C547" i="1"/>
  <c r="N546" i="1"/>
  <c r="M546" i="1"/>
  <c r="C546" i="1"/>
  <c r="N545" i="1"/>
  <c r="M545" i="1"/>
  <c r="C545" i="1"/>
  <c r="N544" i="1"/>
  <c r="M544" i="1"/>
  <c r="C544" i="1"/>
  <c r="N543" i="1"/>
  <c r="M543" i="1"/>
  <c r="C543" i="1"/>
  <c r="N542" i="1"/>
  <c r="M542" i="1"/>
  <c r="C542" i="1"/>
  <c r="N541" i="1"/>
  <c r="M541" i="1"/>
  <c r="C541" i="1"/>
  <c r="N540" i="1"/>
  <c r="M540" i="1"/>
  <c r="C540" i="1"/>
  <c r="N539" i="1"/>
  <c r="M539" i="1"/>
  <c r="C539" i="1"/>
  <c r="N538" i="1"/>
  <c r="M538" i="1"/>
  <c r="C538" i="1"/>
  <c r="N537" i="1"/>
  <c r="M537" i="1"/>
  <c r="C537" i="1"/>
  <c r="N536" i="1"/>
  <c r="M536" i="1"/>
  <c r="C536" i="1"/>
  <c r="N535" i="1"/>
  <c r="M535" i="1"/>
  <c r="C535" i="1"/>
  <c r="N534" i="1"/>
  <c r="M534" i="1"/>
  <c r="C534" i="1"/>
  <c r="N533" i="1"/>
  <c r="M533" i="1"/>
  <c r="C533" i="1"/>
  <c r="N531" i="1"/>
  <c r="M531" i="1"/>
  <c r="C531" i="1"/>
  <c r="N530" i="1"/>
  <c r="M530" i="1"/>
  <c r="C530" i="1"/>
  <c r="N529" i="1"/>
  <c r="M529" i="1"/>
  <c r="C529" i="1"/>
  <c r="N528" i="1"/>
  <c r="M528" i="1"/>
  <c r="C528" i="1"/>
  <c r="N527" i="1"/>
  <c r="M527" i="1"/>
  <c r="C527" i="1"/>
  <c r="N526" i="1"/>
  <c r="M526" i="1"/>
  <c r="C526" i="1"/>
  <c r="N525" i="1"/>
  <c r="M525" i="1"/>
  <c r="C525" i="1"/>
  <c r="N524" i="1"/>
  <c r="M524" i="1"/>
  <c r="C524" i="1"/>
  <c r="N523" i="1"/>
  <c r="M523" i="1"/>
  <c r="C523" i="1"/>
  <c r="N522" i="1"/>
  <c r="M522" i="1"/>
  <c r="C522" i="1"/>
  <c r="N521" i="1"/>
  <c r="M521" i="1"/>
  <c r="C521" i="1"/>
  <c r="N520" i="1"/>
  <c r="M520" i="1"/>
  <c r="C520" i="1"/>
  <c r="N519" i="1"/>
  <c r="M519" i="1"/>
  <c r="C519" i="1"/>
  <c r="N518" i="1"/>
  <c r="M518" i="1"/>
  <c r="C518" i="1"/>
  <c r="N517" i="1"/>
  <c r="M517" i="1"/>
  <c r="C517" i="1"/>
  <c r="N516" i="1"/>
  <c r="M516" i="1"/>
  <c r="C516" i="1"/>
  <c r="N515" i="1"/>
  <c r="M515" i="1"/>
  <c r="C515" i="1"/>
  <c r="N514" i="1"/>
  <c r="M514" i="1"/>
  <c r="C514" i="1"/>
  <c r="N513" i="1"/>
  <c r="M513" i="1"/>
  <c r="C513" i="1"/>
  <c r="N512" i="1"/>
  <c r="M512" i="1"/>
  <c r="C512" i="1"/>
  <c r="N511" i="1"/>
  <c r="M511" i="1"/>
  <c r="C511" i="1"/>
  <c r="N509" i="1"/>
  <c r="M509" i="1"/>
  <c r="C509" i="1"/>
  <c r="N508" i="1"/>
  <c r="M508" i="1"/>
  <c r="C508" i="1"/>
  <c r="N507" i="1"/>
  <c r="M507" i="1"/>
  <c r="C507" i="1"/>
  <c r="N506" i="1"/>
  <c r="M506" i="1"/>
  <c r="C506" i="1"/>
  <c r="N505" i="1"/>
  <c r="M505" i="1"/>
  <c r="C505" i="1"/>
  <c r="N504" i="1"/>
  <c r="M504" i="1"/>
  <c r="C504" i="1"/>
  <c r="N503" i="1"/>
  <c r="M503" i="1"/>
  <c r="C503" i="1"/>
  <c r="N502" i="1"/>
  <c r="M502" i="1"/>
  <c r="C502" i="1"/>
  <c r="N501" i="1"/>
  <c r="M501" i="1"/>
  <c r="C501" i="1"/>
  <c r="N500" i="1"/>
  <c r="M500" i="1"/>
  <c r="C500" i="1"/>
  <c r="N499" i="1"/>
  <c r="M499" i="1"/>
  <c r="C499" i="1"/>
  <c r="N498" i="1"/>
  <c r="M498" i="1"/>
  <c r="C498" i="1"/>
  <c r="N497" i="1"/>
  <c r="M497" i="1"/>
  <c r="C497" i="1"/>
  <c r="N496" i="1"/>
  <c r="M496" i="1"/>
  <c r="C496" i="1"/>
  <c r="N495" i="1"/>
  <c r="M495" i="1"/>
  <c r="C495" i="1"/>
  <c r="N494" i="1"/>
  <c r="M494" i="1"/>
  <c r="C494" i="1"/>
  <c r="N493" i="1"/>
  <c r="M493" i="1"/>
  <c r="C493" i="1"/>
  <c r="N492" i="1"/>
  <c r="M492" i="1"/>
  <c r="C492" i="1"/>
  <c r="N491" i="1"/>
  <c r="M491" i="1"/>
  <c r="C491" i="1"/>
  <c r="N490" i="1"/>
  <c r="M490" i="1"/>
  <c r="C490" i="1"/>
  <c r="N489" i="1"/>
  <c r="M489" i="1"/>
  <c r="C489" i="1"/>
  <c r="N487" i="1"/>
  <c r="M487" i="1"/>
  <c r="C487" i="1"/>
  <c r="N486" i="1"/>
  <c r="M486" i="1"/>
  <c r="C486" i="1"/>
  <c r="N485" i="1"/>
  <c r="M485" i="1"/>
  <c r="C485" i="1"/>
  <c r="N484" i="1"/>
  <c r="M484" i="1"/>
  <c r="C484" i="1"/>
  <c r="N483" i="1"/>
  <c r="M483" i="1"/>
  <c r="C483" i="1"/>
  <c r="N482" i="1"/>
  <c r="M482" i="1"/>
  <c r="C482" i="1"/>
  <c r="N481" i="1"/>
  <c r="M481" i="1"/>
  <c r="C481" i="1"/>
  <c r="N480" i="1"/>
  <c r="M480" i="1"/>
  <c r="C480" i="1"/>
  <c r="N479" i="1"/>
  <c r="M479" i="1"/>
  <c r="C479" i="1"/>
  <c r="N478" i="1"/>
  <c r="M478" i="1"/>
  <c r="C478" i="1"/>
  <c r="N477" i="1"/>
  <c r="M477" i="1"/>
  <c r="C477" i="1"/>
  <c r="N476" i="1"/>
  <c r="M476" i="1"/>
  <c r="C476" i="1"/>
  <c r="N475" i="1"/>
  <c r="M475" i="1"/>
  <c r="C475" i="1"/>
  <c r="N474" i="1"/>
  <c r="M474" i="1"/>
  <c r="C474" i="1"/>
  <c r="N473" i="1"/>
  <c r="M473" i="1"/>
  <c r="C473" i="1"/>
  <c r="N472" i="1"/>
  <c r="M472" i="1"/>
  <c r="C472" i="1"/>
  <c r="N471" i="1"/>
  <c r="M471" i="1"/>
  <c r="C471" i="1"/>
  <c r="N470" i="1"/>
  <c r="M470" i="1"/>
  <c r="C470" i="1"/>
  <c r="N469" i="1"/>
  <c r="M469" i="1"/>
  <c r="C469" i="1"/>
  <c r="N468" i="1"/>
  <c r="M468" i="1"/>
  <c r="C468" i="1"/>
  <c r="N467" i="1"/>
  <c r="M467" i="1"/>
  <c r="C467" i="1"/>
  <c r="N465" i="1"/>
  <c r="M465" i="1"/>
  <c r="C465" i="1"/>
  <c r="N464" i="1"/>
  <c r="M464" i="1"/>
  <c r="C464" i="1"/>
  <c r="N463" i="1"/>
  <c r="M463" i="1"/>
  <c r="C463" i="1"/>
  <c r="N462" i="1"/>
  <c r="M462" i="1"/>
  <c r="C462" i="1"/>
  <c r="N461" i="1"/>
  <c r="M461" i="1"/>
  <c r="C461" i="1"/>
  <c r="N460" i="1"/>
  <c r="M460" i="1"/>
  <c r="C460" i="1"/>
  <c r="N459" i="1"/>
  <c r="M459" i="1"/>
  <c r="C459" i="1"/>
  <c r="N458" i="1"/>
  <c r="M458" i="1"/>
  <c r="C458" i="1"/>
  <c r="N457" i="1"/>
  <c r="M457" i="1"/>
  <c r="C457" i="1"/>
  <c r="N456" i="1"/>
  <c r="M456" i="1"/>
  <c r="C456" i="1"/>
  <c r="N455" i="1"/>
  <c r="M455" i="1"/>
  <c r="C455" i="1"/>
  <c r="N454" i="1"/>
  <c r="M454" i="1"/>
  <c r="C454" i="1"/>
  <c r="N453" i="1"/>
  <c r="M453" i="1"/>
  <c r="C453" i="1"/>
  <c r="N452" i="1"/>
  <c r="M452" i="1"/>
  <c r="C452" i="1"/>
  <c r="N451" i="1"/>
  <c r="M451" i="1"/>
  <c r="C451" i="1"/>
  <c r="N450" i="1"/>
  <c r="M450" i="1"/>
  <c r="C450" i="1"/>
  <c r="N449" i="1"/>
  <c r="M449" i="1"/>
  <c r="C449" i="1"/>
  <c r="N448" i="1"/>
  <c r="M448" i="1"/>
  <c r="C448" i="1"/>
  <c r="N447" i="1"/>
  <c r="M447" i="1"/>
  <c r="C447" i="1"/>
  <c r="N446" i="1"/>
  <c r="M446" i="1"/>
  <c r="C446" i="1"/>
  <c r="N445" i="1"/>
  <c r="M445" i="1"/>
  <c r="C445" i="1"/>
  <c r="N443" i="1"/>
  <c r="M443" i="1"/>
  <c r="C443" i="1"/>
  <c r="N442" i="1"/>
  <c r="M442" i="1"/>
  <c r="C442" i="1"/>
  <c r="N441" i="1"/>
  <c r="M441" i="1"/>
  <c r="C441" i="1"/>
  <c r="N440" i="1"/>
  <c r="M440" i="1"/>
  <c r="C440" i="1"/>
  <c r="N439" i="1"/>
  <c r="M439" i="1"/>
  <c r="C439" i="1"/>
  <c r="N438" i="1"/>
  <c r="M438" i="1"/>
  <c r="C438" i="1"/>
  <c r="N437" i="1"/>
  <c r="M437" i="1"/>
  <c r="C437" i="1"/>
  <c r="N436" i="1"/>
  <c r="M436" i="1"/>
  <c r="C436" i="1"/>
  <c r="N435" i="1"/>
  <c r="M435" i="1"/>
  <c r="C435" i="1"/>
  <c r="N434" i="1"/>
  <c r="M434" i="1"/>
  <c r="C434" i="1"/>
  <c r="N433" i="1"/>
  <c r="M433" i="1"/>
  <c r="C433" i="1"/>
  <c r="N432" i="1"/>
  <c r="M432" i="1"/>
  <c r="C432" i="1"/>
  <c r="N431" i="1"/>
  <c r="M431" i="1"/>
  <c r="C431" i="1"/>
  <c r="N430" i="1"/>
  <c r="M430" i="1"/>
  <c r="C430" i="1"/>
  <c r="N429" i="1"/>
  <c r="M429" i="1"/>
  <c r="C429" i="1"/>
  <c r="N428" i="1"/>
  <c r="M428" i="1"/>
  <c r="C428" i="1"/>
  <c r="N427" i="1"/>
  <c r="M427" i="1"/>
  <c r="C427" i="1"/>
  <c r="N426" i="1"/>
  <c r="M426" i="1"/>
  <c r="C426" i="1"/>
  <c r="N425" i="1"/>
  <c r="M425" i="1"/>
  <c r="C425" i="1"/>
  <c r="N424" i="1"/>
  <c r="M424" i="1"/>
  <c r="C424" i="1"/>
  <c r="N423" i="1"/>
  <c r="M423" i="1"/>
  <c r="C423" i="1"/>
  <c r="N421" i="1"/>
  <c r="M421" i="1"/>
  <c r="C421" i="1"/>
  <c r="N420" i="1"/>
  <c r="M420" i="1"/>
  <c r="C420" i="1"/>
  <c r="N419" i="1"/>
  <c r="M419" i="1"/>
  <c r="C419" i="1"/>
  <c r="N418" i="1"/>
  <c r="M418" i="1"/>
  <c r="C418" i="1"/>
  <c r="N417" i="1"/>
  <c r="M417" i="1"/>
  <c r="C417" i="1"/>
  <c r="N416" i="1"/>
  <c r="M416" i="1"/>
  <c r="C416" i="1"/>
  <c r="N415" i="1"/>
  <c r="M415" i="1"/>
  <c r="C415" i="1"/>
  <c r="N414" i="1"/>
  <c r="M414" i="1"/>
  <c r="C414" i="1"/>
  <c r="N413" i="1"/>
  <c r="M413" i="1"/>
  <c r="C413" i="1"/>
  <c r="N412" i="1"/>
  <c r="M412" i="1"/>
  <c r="C412" i="1"/>
  <c r="N411" i="1"/>
  <c r="M411" i="1"/>
  <c r="C411" i="1"/>
  <c r="N410" i="1"/>
  <c r="M410" i="1"/>
  <c r="C410" i="1"/>
  <c r="N409" i="1"/>
  <c r="M409" i="1"/>
  <c r="C409" i="1"/>
  <c r="N408" i="1"/>
  <c r="M408" i="1"/>
  <c r="C408" i="1"/>
  <c r="N407" i="1"/>
  <c r="M407" i="1"/>
  <c r="C407" i="1"/>
  <c r="N406" i="1"/>
  <c r="M406" i="1"/>
  <c r="C406" i="1"/>
  <c r="N405" i="1"/>
  <c r="M405" i="1"/>
  <c r="C405" i="1"/>
  <c r="N404" i="1"/>
  <c r="M404" i="1"/>
  <c r="C404" i="1"/>
  <c r="N403" i="1"/>
  <c r="M403" i="1"/>
  <c r="C403" i="1"/>
  <c r="N402" i="1"/>
  <c r="M402" i="1"/>
  <c r="C402" i="1"/>
  <c r="N400" i="1"/>
  <c r="M400" i="1"/>
  <c r="C400" i="1"/>
  <c r="N399" i="1"/>
  <c r="M399" i="1"/>
  <c r="C399" i="1"/>
  <c r="N398" i="1"/>
  <c r="M398" i="1"/>
  <c r="C398" i="1"/>
  <c r="N397" i="1"/>
  <c r="M397" i="1"/>
  <c r="C397" i="1"/>
  <c r="N396" i="1"/>
  <c r="M396" i="1"/>
  <c r="C396" i="1"/>
  <c r="N395" i="1"/>
  <c r="M395" i="1"/>
  <c r="C395" i="1"/>
  <c r="N394" i="1"/>
  <c r="M394" i="1"/>
  <c r="C394" i="1"/>
  <c r="N393" i="1"/>
  <c r="M393" i="1"/>
  <c r="C393" i="1"/>
  <c r="N392" i="1"/>
  <c r="M392" i="1"/>
  <c r="C392" i="1"/>
  <c r="N391" i="1"/>
  <c r="M391" i="1"/>
  <c r="C391" i="1"/>
  <c r="N390" i="1"/>
  <c r="M390" i="1"/>
  <c r="C390" i="1"/>
  <c r="N389" i="1"/>
  <c r="M389" i="1"/>
  <c r="C389" i="1"/>
  <c r="N388" i="1"/>
  <c r="M388" i="1"/>
  <c r="C388" i="1"/>
  <c r="N387" i="1"/>
  <c r="M387" i="1"/>
  <c r="C387" i="1"/>
  <c r="N386" i="1"/>
  <c r="M386" i="1"/>
  <c r="C386" i="1"/>
  <c r="N385" i="1"/>
  <c r="M385" i="1"/>
  <c r="C385" i="1"/>
  <c r="N384" i="1"/>
  <c r="M384" i="1"/>
  <c r="C384" i="1"/>
  <c r="N383" i="1"/>
  <c r="M383" i="1"/>
  <c r="C383" i="1"/>
  <c r="N382" i="1"/>
  <c r="M382" i="1"/>
  <c r="C382" i="1"/>
  <c r="N381" i="1"/>
  <c r="M381" i="1"/>
  <c r="C381" i="1"/>
  <c r="N379" i="1"/>
  <c r="M379" i="1"/>
  <c r="C379" i="1"/>
  <c r="N378" i="1"/>
  <c r="M378" i="1"/>
  <c r="C378" i="1"/>
  <c r="N377" i="1"/>
  <c r="M377" i="1"/>
  <c r="C377" i="1"/>
  <c r="G377" i="1" s="1"/>
  <c r="N376" i="1"/>
  <c r="M376" i="1"/>
  <c r="C376" i="1"/>
  <c r="N375" i="1"/>
  <c r="M375" i="1"/>
  <c r="C375" i="1"/>
  <c r="N374" i="1"/>
  <c r="M374" i="1"/>
  <c r="C374" i="1"/>
  <c r="N373" i="1"/>
  <c r="M373" i="1"/>
  <c r="C373" i="1"/>
  <c r="N372" i="1"/>
  <c r="M372" i="1"/>
  <c r="C372" i="1"/>
  <c r="N371" i="1"/>
  <c r="M371" i="1"/>
  <c r="C371" i="1"/>
  <c r="N370" i="1"/>
  <c r="M370" i="1"/>
  <c r="C370" i="1"/>
  <c r="N369" i="1"/>
  <c r="M369" i="1"/>
  <c r="F369" i="1"/>
  <c r="F391" i="1" s="1"/>
  <c r="C369" i="1"/>
  <c r="N368" i="1"/>
  <c r="M368" i="1"/>
  <c r="C368" i="1"/>
  <c r="N367" i="1"/>
  <c r="M367" i="1"/>
  <c r="C367" i="1"/>
  <c r="N366" i="1"/>
  <c r="M366" i="1"/>
  <c r="C366" i="1"/>
  <c r="N365" i="1"/>
  <c r="M365" i="1"/>
  <c r="C365" i="1"/>
  <c r="N364" i="1"/>
  <c r="M364" i="1"/>
  <c r="C364" i="1"/>
  <c r="N363" i="1"/>
  <c r="M363" i="1"/>
  <c r="C363" i="1"/>
  <c r="N362" i="1"/>
  <c r="M362" i="1"/>
  <c r="C362" i="1"/>
  <c r="N361" i="1"/>
  <c r="M361" i="1"/>
  <c r="C361" i="1"/>
  <c r="N360" i="1"/>
  <c r="M360" i="1"/>
  <c r="C360" i="1"/>
  <c r="N359" i="1"/>
  <c r="M359" i="1"/>
  <c r="C359" i="1"/>
  <c r="N357" i="1"/>
  <c r="M357" i="1"/>
  <c r="F357" i="1"/>
  <c r="F379" i="1" s="1"/>
  <c r="F443" i="1" s="1"/>
  <c r="C357" i="1"/>
  <c r="G357" i="1" s="1"/>
  <c r="N356" i="1"/>
  <c r="M356" i="1"/>
  <c r="F356" i="1"/>
  <c r="F378" i="1" s="1"/>
  <c r="C356" i="1"/>
  <c r="N355" i="1"/>
  <c r="M355" i="1"/>
  <c r="F355" i="1"/>
  <c r="F377" i="1" s="1"/>
  <c r="F399" i="1" s="1"/>
  <c r="F420" i="1" s="1"/>
  <c r="C355" i="1"/>
  <c r="G355" i="1" s="1"/>
  <c r="N354" i="1"/>
  <c r="M354" i="1"/>
  <c r="F354" i="1"/>
  <c r="F376" i="1" s="1"/>
  <c r="C354" i="1"/>
  <c r="N353" i="1"/>
  <c r="M353" i="1"/>
  <c r="F353" i="1"/>
  <c r="F375" i="1" s="1"/>
  <c r="F397" i="1" s="1"/>
  <c r="C353" i="1"/>
  <c r="N352" i="1"/>
  <c r="M352" i="1"/>
  <c r="F352" i="1"/>
  <c r="F374" i="1" s="1"/>
  <c r="F396" i="1" s="1"/>
  <c r="F417" i="1" s="1"/>
  <c r="C352" i="1"/>
  <c r="G352" i="1" s="1"/>
  <c r="N351" i="1"/>
  <c r="M351" i="1"/>
  <c r="F351" i="1"/>
  <c r="F373" i="1" s="1"/>
  <c r="C351" i="1"/>
  <c r="N350" i="1"/>
  <c r="M350" i="1"/>
  <c r="F350" i="1"/>
  <c r="F372" i="1" s="1"/>
  <c r="C350" i="1"/>
  <c r="N349" i="1"/>
  <c r="M349" i="1"/>
  <c r="F349" i="1"/>
  <c r="F371" i="1" s="1"/>
  <c r="F435" i="1" s="1"/>
  <c r="C349" i="1"/>
  <c r="G349" i="1" s="1"/>
  <c r="N348" i="1"/>
  <c r="M348" i="1"/>
  <c r="F348" i="1"/>
  <c r="F370" i="1" s="1"/>
  <c r="F392" i="1" s="1"/>
  <c r="F413" i="1" s="1"/>
  <c r="C348" i="1"/>
  <c r="G348" i="1" s="1"/>
  <c r="N347" i="1"/>
  <c r="M347" i="1"/>
  <c r="F347" i="1"/>
  <c r="C347" i="1"/>
  <c r="N346" i="1"/>
  <c r="M346" i="1"/>
  <c r="F346" i="1"/>
  <c r="F368" i="1" s="1"/>
  <c r="C346" i="1"/>
  <c r="N345" i="1"/>
  <c r="M345" i="1"/>
  <c r="F345" i="1"/>
  <c r="F367" i="1" s="1"/>
  <c r="F431" i="1" s="1"/>
  <c r="F453" i="1" s="1"/>
  <c r="C345" i="1"/>
  <c r="N344" i="1"/>
  <c r="M344" i="1"/>
  <c r="F344" i="1"/>
  <c r="F366" i="1" s="1"/>
  <c r="C344" i="1"/>
  <c r="N343" i="1"/>
  <c r="M343" i="1"/>
  <c r="F343" i="1"/>
  <c r="F365" i="1" s="1"/>
  <c r="F387" i="1" s="1"/>
  <c r="F408" i="1" s="1"/>
  <c r="G408" i="1" s="1"/>
  <c r="C343" i="1"/>
  <c r="G343" i="1" s="1"/>
  <c r="N342" i="1"/>
  <c r="M342" i="1"/>
  <c r="F342" i="1"/>
  <c r="F364" i="1" s="1"/>
  <c r="F428" i="1" s="1"/>
  <c r="F450" i="1" s="1"/>
  <c r="F472" i="1" s="1"/>
  <c r="F494" i="1" s="1"/>
  <c r="C342" i="1"/>
  <c r="N341" i="1"/>
  <c r="M341" i="1"/>
  <c r="F341" i="1"/>
  <c r="F363" i="1" s="1"/>
  <c r="C341" i="1"/>
  <c r="N340" i="1"/>
  <c r="M340" i="1"/>
  <c r="F340" i="1"/>
  <c r="F362" i="1" s="1"/>
  <c r="F426" i="1" s="1"/>
  <c r="F448" i="1" s="1"/>
  <c r="C340" i="1"/>
  <c r="N339" i="1"/>
  <c r="M339" i="1"/>
  <c r="F339" i="1"/>
  <c r="F361" i="1" s="1"/>
  <c r="C339" i="1"/>
  <c r="N338" i="1"/>
  <c r="M338" i="1"/>
  <c r="F338" i="1"/>
  <c r="F360" i="1" s="1"/>
  <c r="G360" i="1" s="1"/>
  <c r="C338" i="1"/>
  <c r="N337" i="1"/>
  <c r="M337" i="1"/>
  <c r="F337" i="1"/>
  <c r="F359" i="1" s="1"/>
  <c r="F423" i="1" s="1"/>
  <c r="C337" i="1"/>
  <c r="G337" i="1" s="1"/>
  <c r="N335" i="1"/>
  <c r="M335" i="1"/>
  <c r="C335" i="1"/>
  <c r="G335" i="1" s="1"/>
  <c r="N334" i="1"/>
  <c r="M334" i="1"/>
  <c r="C334" i="1"/>
  <c r="G334" i="1" s="1"/>
  <c r="N333" i="1"/>
  <c r="M333" i="1"/>
  <c r="C333" i="1"/>
  <c r="G333" i="1" s="1"/>
  <c r="N332" i="1"/>
  <c r="M332" i="1"/>
  <c r="G332" i="1"/>
  <c r="C332" i="1"/>
  <c r="N331" i="1"/>
  <c r="M331" i="1"/>
  <c r="C331" i="1"/>
  <c r="G331" i="1" s="1"/>
  <c r="N330" i="1"/>
  <c r="M330" i="1"/>
  <c r="C330" i="1"/>
  <c r="G330" i="1" s="1"/>
  <c r="N329" i="1"/>
  <c r="M329" i="1"/>
  <c r="C329" i="1"/>
  <c r="G329" i="1" s="1"/>
  <c r="N328" i="1"/>
  <c r="M328" i="1"/>
  <c r="G328" i="1"/>
  <c r="C328" i="1"/>
  <c r="N327" i="1"/>
  <c r="M327" i="1"/>
  <c r="C327" i="1"/>
  <c r="G327" i="1" s="1"/>
  <c r="N326" i="1"/>
  <c r="M326" i="1"/>
  <c r="C326" i="1"/>
  <c r="G326" i="1" s="1"/>
  <c r="N325" i="1"/>
  <c r="M325" i="1"/>
  <c r="C325" i="1"/>
  <c r="G325" i="1" s="1"/>
  <c r="N324" i="1"/>
  <c r="M324" i="1"/>
  <c r="C324" i="1"/>
  <c r="G324" i="1" s="1"/>
  <c r="N323" i="1"/>
  <c r="M323" i="1"/>
  <c r="C323" i="1"/>
  <c r="G323" i="1" s="1"/>
  <c r="N322" i="1"/>
  <c r="M322" i="1"/>
  <c r="C322" i="1"/>
  <c r="G322" i="1" s="1"/>
  <c r="N321" i="1"/>
  <c r="M321" i="1"/>
  <c r="C321" i="1"/>
  <c r="G321" i="1" s="1"/>
  <c r="N320" i="1"/>
  <c r="M320" i="1"/>
  <c r="C320" i="1"/>
  <c r="G320" i="1" s="1"/>
  <c r="N319" i="1"/>
  <c r="M319" i="1"/>
  <c r="C319" i="1"/>
  <c r="G319" i="1" s="1"/>
  <c r="N318" i="1"/>
  <c r="M318" i="1"/>
  <c r="C318" i="1"/>
  <c r="G318" i="1" s="1"/>
  <c r="N317" i="1"/>
  <c r="M317" i="1"/>
  <c r="C317" i="1"/>
  <c r="G317" i="1" s="1"/>
  <c r="N316" i="1"/>
  <c r="M316" i="1"/>
  <c r="C316" i="1"/>
  <c r="G316" i="1" s="1"/>
  <c r="N315" i="1"/>
  <c r="M315" i="1"/>
  <c r="C315" i="1"/>
  <c r="G315" i="1" s="1"/>
  <c r="N313" i="1"/>
  <c r="M313" i="1"/>
  <c r="C313" i="1"/>
  <c r="G313" i="1" s="1"/>
  <c r="N312" i="1"/>
  <c r="M312" i="1"/>
  <c r="C312" i="1"/>
  <c r="G312" i="1" s="1"/>
  <c r="N311" i="1"/>
  <c r="M311" i="1"/>
  <c r="C311" i="1"/>
  <c r="G311" i="1" s="1"/>
  <c r="N310" i="1"/>
  <c r="M310" i="1"/>
  <c r="C310" i="1"/>
  <c r="G310" i="1" s="1"/>
  <c r="N309" i="1"/>
  <c r="M309" i="1"/>
  <c r="C309" i="1"/>
  <c r="G309" i="1" s="1"/>
  <c r="N308" i="1"/>
  <c r="M308" i="1"/>
  <c r="C308" i="1"/>
  <c r="G308" i="1" s="1"/>
  <c r="N307" i="1"/>
  <c r="M307" i="1"/>
  <c r="C307" i="1"/>
  <c r="G307" i="1" s="1"/>
  <c r="N306" i="1"/>
  <c r="M306" i="1"/>
  <c r="G306" i="1"/>
  <c r="C306" i="1"/>
  <c r="N305" i="1"/>
  <c r="M305" i="1"/>
  <c r="C305" i="1"/>
  <c r="G305" i="1" s="1"/>
  <c r="N304" i="1"/>
  <c r="M304" i="1"/>
  <c r="C304" i="1"/>
  <c r="G304" i="1" s="1"/>
  <c r="N303" i="1"/>
  <c r="M303" i="1"/>
  <c r="C303" i="1"/>
  <c r="G303" i="1" s="1"/>
  <c r="N302" i="1"/>
  <c r="M302" i="1"/>
  <c r="C302" i="1"/>
  <c r="G302" i="1" s="1"/>
  <c r="N301" i="1"/>
  <c r="M301" i="1"/>
  <c r="C301" i="1"/>
  <c r="G301" i="1" s="1"/>
  <c r="N300" i="1"/>
  <c r="M300" i="1"/>
  <c r="C300" i="1"/>
  <c r="G300" i="1" s="1"/>
  <c r="N299" i="1"/>
  <c r="M299" i="1"/>
  <c r="G299" i="1"/>
  <c r="K296" i="1"/>
  <c r="J296" i="1"/>
  <c r="N295" i="1"/>
  <c r="M295" i="1"/>
  <c r="C295" i="1"/>
  <c r="N294" i="1"/>
  <c r="M294" i="1"/>
  <c r="C294" i="1"/>
  <c r="N293" i="1"/>
  <c r="M293" i="1"/>
  <c r="C293" i="1"/>
  <c r="N292" i="1"/>
  <c r="M292" i="1"/>
  <c r="C292" i="1"/>
  <c r="N291" i="1"/>
  <c r="M291" i="1"/>
  <c r="C291" i="1"/>
  <c r="N290" i="1"/>
  <c r="M290" i="1"/>
  <c r="C290" i="1"/>
  <c r="N289" i="1"/>
  <c r="M289" i="1"/>
  <c r="C289" i="1"/>
  <c r="N288" i="1"/>
  <c r="M288" i="1"/>
  <c r="C288" i="1"/>
  <c r="N287" i="1"/>
  <c r="M287" i="1"/>
  <c r="C287" i="1"/>
  <c r="N286" i="1"/>
  <c r="M286" i="1"/>
  <c r="C286" i="1"/>
  <c r="N285" i="1"/>
  <c r="M285" i="1"/>
  <c r="C285" i="1"/>
  <c r="N284" i="1"/>
  <c r="M284" i="1"/>
  <c r="C284" i="1"/>
  <c r="N283" i="1"/>
  <c r="M283" i="1"/>
  <c r="C283" i="1"/>
  <c r="N282" i="1"/>
  <c r="M282" i="1"/>
  <c r="C282" i="1"/>
  <c r="N281" i="1"/>
  <c r="M281" i="1"/>
  <c r="C281" i="1"/>
  <c r="N280" i="1"/>
  <c r="M280" i="1"/>
  <c r="C280" i="1"/>
  <c r="N279" i="1"/>
  <c r="M279" i="1"/>
  <c r="C279" i="1"/>
  <c r="N278" i="1"/>
  <c r="M278" i="1"/>
  <c r="C278" i="1"/>
  <c r="N277" i="1"/>
  <c r="M277" i="1"/>
  <c r="C277" i="1"/>
  <c r="N276" i="1"/>
  <c r="M276" i="1"/>
  <c r="C276" i="1"/>
  <c r="N275" i="1"/>
  <c r="M275" i="1"/>
  <c r="C275" i="1"/>
  <c r="N273" i="1"/>
  <c r="M273" i="1"/>
  <c r="C273" i="1"/>
  <c r="N272" i="1"/>
  <c r="M272" i="1"/>
  <c r="C272" i="1"/>
  <c r="N271" i="1"/>
  <c r="M271" i="1"/>
  <c r="C271" i="1"/>
  <c r="N270" i="1"/>
  <c r="M270" i="1"/>
  <c r="C270" i="1"/>
  <c r="N269" i="1"/>
  <c r="M269" i="1"/>
  <c r="C269" i="1"/>
  <c r="N268" i="1"/>
  <c r="M268" i="1"/>
  <c r="C268" i="1"/>
  <c r="N267" i="1"/>
  <c r="M267" i="1"/>
  <c r="C267" i="1"/>
  <c r="N266" i="1"/>
  <c r="M266" i="1"/>
  <c r="C266" i="1"/>
  <c r="N265" i="1"/>
  <c r="M265" i="1"/>
  <c r="C265" i="1"/>
  <c r="N264" i="1"/>
  <c r="M264" i="1"/>
  <c r="C264" i="1"/>
  <c r="N263" i="1"/>
  <c r="M263" i="1"/>
  <c r="C263" i="1"/>
  <c r="N262" i="1"/>
  <c r="M262" i="1"/>
  <c r="C262" i="1"/>
  <c r="N261" i="1"/>
  <c r="M261" i="1"/>
  <c r="C261" i="1"/>
  <c r="N260" i="1"/>
  <c r="M260" i="1"/>
  <c r="C260" i="1"/>
  <c r="N259" i="1"/>
  <c r="M259" i="1"/>
  <c r="C259" i="1"/>
  <c r="N258" i="1"/>
  <c r="M258" i="1"/>
  <c r="C258" i="1"/>
  <c r="N257" i="1"/>
  <c r="M257" i="1"/>
  <c r="C257" i="1"/>
  <c r="N256" i="1"/>
  <c r="M256" i="1"/>
  <c r="C256" i="1"/>
  <c r="N255" i="1"/>
  <c r="M255" i="1"/>
  <c r="C255" i="1"/>
  <c r="N254" i="1"/>
  <c r="M254" i="1"/>
  <c r="C254" i="1"/>
  <c r="N253" i="1"/>
  <c r="M253" i="1"/>
  <c r="C253" i="1"/>
  <c r="N251" i="1"/>
  <c r="M251" i="1"/>
  <c r="C251" i="1"/>
  <c r="N250" i="1"/>
  <c r="M250" i="1"/>
  <c r="C250" i="1"/>
  <c r="N249" i="1"/>
  <c r="M249" i="1"/>
  <c r="C249" i="1"/>
  <c r="N248" i="1"/>
  <c r="M248" i="1"/>
  <c r="C248" i="1"/>
  <c r="N247" i="1"/>
  <c r="M247" i="1"/>
  <c r="C247" i="1"/>
  <c r="N246" i="1"/>
  <c r="M246" i="1"/>
  <c r="C246" i="1"/>
  <c r="N245" i="1"/>
  <c r="M245" i="1"/>
  <c r="C245" i="1"/>
  <c r="N244" i="1"/>
  <c r="M244" i="1"/>
  <c r="C244" i="1"/>
  <c r="N243" i="1"/>
  <c r="M243" i="1"/>
  <c r="C243" i="1"/>
  <c r="N242" i="1"/>
  <c r="M242" i="1"/>
  <c r="C242" i="1"/>
  <c r="N241" i="1"/>
  <c r="M241" i="1"/>
  <c r="C241" i="1"/>
  <c r="N240" i="1"/>
  <c r="M240" i="1"/>
  <c r="C240" i="1"/>
  <c r="N239" i="1"/>
  <c r="M239" i="1"/>
  <c r="C239" i="1"/>
  <c r="N238" i="1"/>
  <c r="M238" i="1"/>
  <c r="C238" i="1"/>
  <c r="N237" i="1"/>
  <c r="M237" i="1"/>
  <c r="C237" i="1"/>
  <c r="N236" i="1"/>
  <c r="M236" i="1"/>
  <c r="C236" i="1"/>
  <c r="N235" i="1"/>
  <c r="M235" i="1"/>
  <c r="C235" i="1"/>
  <c r="N234" i="1"/>
  <c r="M234" i="1"/>
  <c r="C234" i="1"/>
  <c r="N233" i="1"/>
  <c r="M233" i="1"/>
  <c r="C233" i="1"/>
  <c r="N232" i="1"/>
  <c r="M232" i="1"/>
  <c r="C232" i="1"/>
  <c r="N230" i="1"/>
  <c r="M230" i="1"/>
  <c r="C230" i="1"/>
  <c r="N229" i="1"/>
  <c r="M229" i="1"/>
  <c r="C229" i="1"/>
  <c r="N228" i="1"/>
  <c r="M228" i="1"/>
  <c r="C228" i="1"/>
  <c r="N227" i="1"/>
  <c r="M227" i="1"/>
  <c r="C227" i="1"/>
  <c r="N226" i="1"/>
  <c r="M226" i="1"/>
  <c r="C226" i="1"/>
  <c r="N225" i="1"/>
  <c r="M225" i="1"/>
  <c r="C225" i="1"/>
  <c r="N224" i="1"/>
  <c r="M224" i="1"/>
  <c r="C224" i="1"/>
  <c r="N223" i="1"/>
  <c r="M223" i="1"/>
  <c r="C223" i="1"/>
  <c r="N222" i="1"/>
  <c r="M222" i="1"/>
  <c r="C222" i="1"/>
  <c r="N221" i="1"/>
  <c r="M221" i="1"/>
  <c r="C221" i="1"/>
  <c r="N220" i="1"/>
  <c r="M220" i="1"/>
  <c r="C220" i="1"/>
  <c r="N219" i="1"/>
  <c r="M219" i="1"/>
  <c r="C219" i="1"/>
  <c r="N218" i="1"/>
  <c r="M218" i="1"/>
  <c r="C218" i="1"/>
  <c r="N217" i="1"/>
  <c r="M217" i="1"/>
  <c r="C217" i="1"/>
  <c r="N216" i="1"/>
  <c r="M216" i="1"/>
  <c r="C216" i="1"/>
  <c r="N215" i="1"/>
  <c r="M215" i="1"/>
  <c r="C215" i="1"/>
  <c r="N214" i="1"/>
  <c r="M214" i="1"/>
  <c r="C214" i="1"/>
  <c r="N213" i="1"/>
  <c r="M213" i="1"/>
  <c r="C213" i="1"/>
  <c r="N212" i="1"/>
  <c r="M212" i="1"/>
  <c r="C212" i="1"/>
  <c r="N211" i="1"/>
  <c r="M211" i="1"/>
  <c r="C211" i="1"/>
  <c r="N209" i="1"/>
  <c r="M209" i="1"/>
  <c r="C209" i="1"/>
  <c r="N208" i="1"/>
  <c r="M208" i="1"/>
  <c r="C208" i="1"/>
  <c r="N207" i="1"/>
  <c r="M207" i="1"/>
  <c r="C207" i="1"/>
  <c r="N206" i="1"/>
  <c r="M206" i="1"/>
  <c r="C206" i="1"/>
  <c r="N205" i="1"/>
  <c r="M205" i="1"/>
  <c r="C205" i="1"/>
  <c r="N204" i="1"/>
  <c r="M204" i="1"/>
  <c r="C204" i="1"/>
  <c r="N203" i="1"/>
  <c r="M203" i="1"/>
  <c r="C203" i="1"/>
  <c r="N202" i="1"/>
  <c r="M202" i="1"/>
  <c r="C202" i="1"/>
  <c r="N201" i="1"/>
  <c r="M201" i="1"/>
  <c r="C201" i="1"/>
  <c r="N200" i="1"/>
  <c r="M200" i="1"/>
  <c r="C200" i="1"/>
  <c r="N199" i="1"/>
  <c r="M199" i="1"/>
  <c r="C199" i="1"/>
  <c r="N198" i="1"/>
  <c r="M198" i="1"/>
  <c r="C198" i="1"/>
  <c r="N197" i="1"/>
  <c r="M197" i="1"/>
  <c r="C197" i="1"/>
  <c r="N196" i="1"/>
  <c r="M196" i="1"/>
  <c r="C196" i="1"/>
  <c r="N195" i="1"/>
  <c r="M195" i="1"/>
  <c r="C195" i="1"/>
  <c r="N194" i="1"/>
  <c r="M194" i="1"/>
  <c r="C194" i="1"/>
  <c r="N193" i="1"/>
  <c r="M193" i="1"/>
  <c r="C193" i="1"/>
  <c r="N192" i="1"/>
  <c r="M192" i="1"/>
  <c r="C192" i="1"/>
  <c r="N191" i="1"/>
  <c r="M191" i="1"/>
  <c r="C191" i="1"/>
  <c r="N190" i="1"/>
  <c r="M190" i="1"/>
  <c r="C190" i="1"/>
  <c r="N189" i="1"/>
  <c r="M189" i="1"/>
  <c r="C189" i="1"/>
  <c r="N187" i="1"/>
  <c r="M187" i="1"/>
  <c r="C187" i="1"/>
  <c r="N186" i="1"/>
  <c r="M186" i="1"/>
  <c r="C186" i="1"/>
  <c r="N185" i="1"/>
  <c r="M185" i="1"/>
  <c r="C185" i="1"/>
  <c r="N184" i="1"/>
  <c r="M184" i="1"/>
  <c r="C184" i="1"/>
  <c r="N183" i="1"/>
  <c r="M183" i="1"/>
  <c r="C183" i="1"/>
  <c r="N182" i="1"/>
  <c r="M182" i="1"/>
  <c r="C182" i="1"/>
  <c r="N181" i="1"/>
  <c r="M181" i="1"/>
  <c r="C181" i="1"/>
  <c r="N180" i="1"/>
  <c r="M180" i="1"/>
  <c r="C180" i="1"/>
  <c r="N179" i="1"/>
  <c r="M179" i="1"/>
  <c r="C179" i="1"/>
  <c r="N178" i="1"/>
  <c r="M178" i="1"/>
  <c r="C178" i="1"/>
  <c r="N177" i="1"/>
  <c r="M177" i="1"/>
  <c r="C177" i="1"/>
  <c r="N176" i="1"/>
  <c r="M176" i="1"/>
  <c r="C176" i="1"/>
  <c r="N175" i="1"/>
  <c r="M175" i="1"/>
  <c r="C175" i="1"/>
  <c r="N174" i="1"/>
  <c r="M174" i="1"/>
  <c r="C174" i="1"/>
  <c r="N173" i="1"/>
  <c r="M173" i="1"/>
  <c r="C173" i="1"/>
  <c r="N172" i="1"/>
  <c r="M172" i="1"/>
  <c r="C172" i="1"/>
  <c r="N171" i="1"/>
  <c r="M171" i="1"/>
  <c r="C171" i="1"/>
  <c r="N170" i="1"/>
  <c r="M170" i="1"/>
  <c r="C170" i="1"/>
  <c r="N169" i="1"/>
  <c r="M169" i="1"/>
  <c r="C169" i="1"/>
  <c r="N168" i="1"/>
  <c r="M168" i="1"/>
  <c r="C168" i="1"/>
  <c r="N167" i="1"/>
  <c r="M167" i="1"/>
  <c r="C167" i="1"/>
  <c r="N165" i="1"/>
  <c r="M165" i="1"/>
  <c r="C165" i="1"/>
  <c r="N164" i="1"/>
  <c r="M164" i="1"/>
  <c r="C164" i="1"/>
  <c r="N163" i="1"/>
  <c r="M163" i="1"/>
  <c r="C163" i="1"/>
  <c r="N162" i="1"/>
  <c r="M162" i="1"/>
  <c r="C162" i="1"/>
  <c r="N161" i="1"/>
  <c r="M161" i="1"/>
  <c r="C161" i="1"/>
  <c r="N160" i="1"/>
  <c r="M160" i="1"/>
  <c r="C160" i="1"/>
  <c r="N159" i="1"/>
  <c r="M159" i="1"/>
  <c r="C159" i="1"/>
  <c r="N158" i="1"/>
  <c r="M158" i="1"/>
  <c r="C158" i="1"/>
  <c r="N157" i="1"/>
  <c r="M157" i="1"/>
  <c r="C157" i="1"/>
  <c r="N156" i="1"/>
  <c r="M156" i="1"/>
  <c r="C156" i="1"/>
  <c r="N155" i="1"/>
  <c r="M155" i="1"/>
  <c r="C155" i="1"/>
  <c r="N154" i="1"/>
  <c r="M154" i="1"/>
  <c r="C154" i="1"/>
  <c r="N153" i="1"/>
  <c r="M153" i="1"/>
  <c r="C153" i="1"/>
  <c r="N152" i="1"/>
  <c r="M152" i="1"/>
  <c r="C152" i="1"/>
  <c r="N151" i="1"/>
  <c r="M151" i="1"/>
  <c r="C151" i="1"/>
  <c r="N150" i="1"/>
  <c r="M150" i="1"/>
  <c r="C150" i="1"/>
  <c r="N149" i="1"/>
  <c r="M149" i="1"/>
  <c r="C149" i="1"/>
  <c r="N148" i="1"/>
  <c r="M148" i="1"/>
  <c r="C148" i="1"/>
  <c r="N147" i="1"/>
  <c r="M147" i="1"/>
  <c r="C147" i="1"/>
  <c r="N146" i="1"/>
  <c r="M146" i="1"/>
  <c r="C146" i="1"/>
  <c r="N145" i="1"/>
  <c r="M145" i="1"/>
  <c r="C145" i="1"/>
  <c r="N143" i="1"/>
  <c r="M143" i="1"/>
  <c r="C143" i="1"/>
  <c r="N142" i="1"/>
  <c r="M142" i="1"/>
  <c r="C142" i="1"/>
  <c r="N141" i="1"/>
  <c r="M141" i="1"/>
  <c r="C141" i="1"/>
  <c r="N140" i="1"/>
  <c r="M140" i="1"/>
  <c r="C140" i="1"/>
  <c r="N139" i="1"/>
  <c r="M139" i="1"/>
  <c r="C139" i="1"/>
  <c r="N138" i="1"/>
  <c r="M138" i="1"/>
  <c r="C138" i="1"/>
  <c r="N137" i="1"/>
  <c r="M137" i="1"/>
  <c r="C137" i="1"/>
  <c r="N136" i="1"/>
  <c r="M136" i="1"/>
  <c r="C136" i="1"/>
  <c r="N135" i="1"/>
  <c r="M135" i="1"/>
  <c r="C135" i="1"/>
  <c r="N134" i="1"/>
  <c r="M134" i="1"/>
  <c r="C134" i="1"/>
  <c r="N133" i="1"/>
  <c r="M133" i="1"/>
  <c r="C133" i="1"/>
  <c r="N132" i="1"/>
  <c r="M132" i="1"/>
  <c r="C132" i="1"/>
  <c r="N131" i="1"/>
  <c r="M131" i="1"/>
  <c r="C131" i="1"/>
  <c r="N130" i="1"/>
  <c r="M130" i="1"/>
  <c r="C130" i="1"/>
  <c r="N129" i="1"/>
  <c r="M129" i="1"/>
  <c r="C129" i="1"/>
  <c r="N128" i="1"/>
  <c r="M128" i="1"/>
  <c r="C128" i="1"/>
  <c r="N127" i="1"/>
  <c r="M127" i="1"/>
  <c r="C127" i="1"/>
  <c r="N126" i="1"/>
  <c r="M126" i="1"/>
  <c r="C126" i="1"/>
  <c r="N125" i="1"/>
  <c r="M125" i="1"/>
  <c r="C125" i="1"/>
  <c r="N124" i="1"/>
  <c r="M124" i="1"/>
  <c r="C124" i="1"/>
  <c r="N123" i="1"/>
  <c r="M123" i="1"/>
  <c r="C123" i="1"/>
  <c r="N121" i="1"/>
  <c r="M121" i="1"/>
  <c r="C121" i="1"/>
  <c r="N120" i="1"/>
  <c r="M120" i="1"/>
  <c r="C120" i="1"/>
  <c r="N119" i="1"/>
  <c r="M119" i="1"/>
  <c r="C119" i="1"/>
  <c r="N118" i="1"/>
  <c r="M118" i="1"/>
  <c r="C118" i="1"/>
  <c r="N117" i="1"/>
  <c r="M117" i="1"/>
  <c r="C117" i="1"/>
  <c r="N116" i="1"/>
  <c r="M116" i="1"/>
  <c r="C116" i="1"/>
  <c r="N115" i="1"/>
  <c r="M115" i="1"/>
  <c r="C115" i="1"/>
  <c r="N114" i="1"/>
  <c r="M114" i="1"/>
  <c r="C114" i="1"/>
  <c r="N113" i="1"/>
  <c r="M113" i="1"/>
  <c r="C113" i="1"/>
  <c r="N112" i="1"/>
  <c r="M112" i="1"/>
  <c r="C112" i="1"/>
  <c r="N111" i="1"/>
  <c r="M111" i="1"/>
  <c r="C111" i="1"/>
  <c r="N110" i="1"/>
  <c r="M110" i="1"/>
  <c r="C110" i="1"/>
  <c r="N109" i="1"/>
  <c r="M109" i="1"/>
  <c r="C109" i="1"/>
  <c r="N108" i="1"/>
  <c r="M108" i="1"/>
  <c r="C108" i="1"/>
  <c r="N107" i="1"/>
  <c r="M107" i="1"/>
  <c r="C107" i="1"/>
  <c r="N106" i="1"/>
  <c r="M106" i="1"/>
  <c r="C106" i="1"/>
  <c r="N105" i="1"/>
  <c r="M105" i="1"/>
  <c r="C105" i="1"/>
  <c r="N104" i="1"/>
  <c r="M104" i="1"/>
  <c r="C104" i="1"/>
  <c r="N103" i="1"/>
  <c r="M103" i="1"/>
  <c r="C103" i="1"/>
  <c r="N102" i="1"/>
  <c r="M102" i="1"/>
  <c r="C102" i="1"/>
  <c r="N101" i="1"/>
  <c r="M101" i="1"/>
  <c r="C101" i="1"/>
  <c r="N99" i="1"/>
  <c r="M99" i="1"/>
  <c r="C99" i="1"/>
  <c r="N98" i="1"/>
  <c r="M98" i="1"/>
  <c r="C98" i="1"/>
  <c r="N97" i="1"/>
  <c r="M97" i="1"/>
  <c r="C97" i="1"/>
  <c r="N96" i="1"/>
  <c r="M96" i="1"/>
  <c r="C96" i="1"/>
  <c r="N95" i="1"/>
  <c r="M95" i="1"/>
  <c r="F95" i="1"/>
  <c r="F117" i="1" s="1"/>
  <c r="F139" i="1" s="1"/>
  <c r="F161" i="1" s="1"/>
  <c r="C95" i="1"/>
  <c r="N94" i="1"/>
  <c r="M94" i="1"/>
  <c r="C94" i="1"/>
  <c r="N93" i="1"/>
  <c r="M93" i="1"/>
  <c r="C93" i="1"/>
  <c r="N92" i="1"/>
  <c r="M92" i="1"/>
  <c r="C92" i="1"/>
  <c r="N91" i="1"/>
  <c r="M91" i="1"/>
  <c r="C91" i="1"/>
  <c r="N90" i="1"/>
  <c r="M90" i="1"/>
  <c r="C90" i="1"/>
  <c r="N89" i="1"/>
  <c r="M89" i="1"/>
  <c r="C89" i="1"/>
  <c r="N88" i="1"/>
  <c r="M88" i="1"/>
  <c r="C88" i="1"/>
  <c r="N87" i="1"/>
  <c r="M87" i="1"/>
  <c r="C87" i="1"/>
  <c r="N86" i="1"/>
  <c r="M86" i="1"/>
  <c r="C86" i="1"/>
  <c r="N85" i="1"/>
  <c r="M85" i="1"/>
  <c r="C85" i="1"/>
  <c r="N84" i="1"/>
  <c r="M84" i="1"/>
  <c r="C84" i="1"/>
  <c r="N83" i="1"/>
  <c r="M83" i="1"/>
  <c r="C83" i="1"/>
  <c r="N82" i="1"/>
  <c r="M82" i="1"/>
  <c r="C82" i="1"/>
  <c r="N81" i="1"/>
  <c r="M81" i="1"/>
  <c r="C81" i="1"/>
  <c r="N80" i="1"/>
  <c r="M80" i="1"/>
  <c r="C80" i="1"/>
  <c r="N79" i="1"/>
  <c r="M79" i="1"/>
  <c r="C79" i="1"/>
  <c r="N77" i="1"/>
  <c r="M77" i="1"/>
  <c r="C77" i="1"/>
  <c r="N76" i="1"/>
  <c r="M76" i="1"/>
  <c r="C76" i="1"/>
  <c r="N75" i="1"/>
  <c r="M75" i="1"/>
  <c r="F75" i="1"/>
  <c r="F97" i="1" s="1"/>
  <c r="F119" i="1" s="1"/>
  <c r="F141" i="1" s="1"/>
  <c r="C75" i="1"/>
  <c r="N74" i="1"/>
  <c r="M74" i="1"/>
  <c r="C74" i="1"/>
  <c r="N73" i="1"/>
  <c r="M73" i="1"/>
  <c r="C73" i="1"/>
  <c r="N72" i="1"/>
  <c r="M72" i="1"/>
  <c r="C72" i="1"/>
  <c r="N71" i="1"/>
  <c r="M71" i="1"/>
  <c r="C71" i="1"/>
  <c r="N70" i="1"/>
  <c r="M70" i="1"/>
  <c r="C70" i="1"/>
  <c r="N69" i="1"/>
  <c r="M69" i="1"/>
  <c r="C69" i="1"/>
  <c r="N68" i="1"/>
  <c r="M68" i="1"/>
  <c r="C68" i="1"/>
  <c r="N67" i="1"/>
  <c r="M67" i="1"/>
  <c r="F67" i="1"/>
  <c r="F89" i="1" s="1"/>
  <c r="F111" i="1" s="1"/>
  <c r="F133" i="1" s="1"/>
  <c r="F155" i="1" s="1"/>
  <c r="F177" i="1" s="1"/>
  <c r="F199" i="1" s="1"/>
  <c r="C67" i="1"/>
  <c r="N66" i="1"/>
  <c r="M66" i="1"/>
  <c r="C66" i="1"/>
  <c r="N65" i="1"/>
  <c r="M65" i="1"/>
  <c r="C65" i="1"/>
  <c r="N64" i="1"/>
  <c r="M64" i="1"/>
  <c r="C64" i="1"/>
  <c r="N63" i="1"/>
  <c r="M63" i="1"/>
  <c r="C63" i="1"/>
  <c r="N62" i="1"/>
  <c r="M62" i="1"/>
  <c r="C62" i="1"/>
  <c r="N61" i="1"/>
  <c r="M61" i="1"/>
  <c r="C61" i="1"/>
  <c r="N60" i="1"/>
  <c r="M60" i="1"/>
  <c r="C60" i="1"/>
  <c r="N59" i="1"/>
  <c r="M59" i="1"/>
  <c r="C59" i="1"/>
  <c r="N58" i="1"/>
  <c r="M58" i="1"/>
  <c r="C58" i="1"/>
  <c r="N57" i="1"/>
  <c r="M57" i="1"/>
  <c r="C57" i="1"/>
  <c r="N55" i="1"/>
  <c r="M55" i="1"/>
  <c r="F55" i="1"/>
  <c r="F77" i="1" s="1"/>
  <c r="C55" i="1"/>
  <c r="G55" i="1" s="1"/>
  <c r="N54" i="1"/>
  <c r="M54" i="1"/>
  <c r="F54" i="1"/>
  <c r="F76" i="1" s="1"/>
  <c r="F98" i="1" s="1"/>
  <c r="C54" i="1"/>
  <c r="N53" i="1"/>
  <c r="M53" i="1"/>
  <c r="F53" i="1"/>
  <c r="C53" i="1"/>
  <c r="N52" i="1"/>
  <c r="M52" i="1"/>
  <c r="F52" i="1"/>
  <c r="F74" i="1" s="1"/>
  <c r="C52" i="1"/>
  <c r="G52" i="1" s="1"/>
  <c r="N51" i="1"/>
  <c r="M51" i="1"/>
  <c r="F51" i="1"/>
  <c r="F73" i="1" s="1"/>
  <c r="C51" i="1"/>
  <c r="N50" i="1"/>
  <c r="M50" i="1"/>
  <c r="F50" i="1"/>
  <c r="F72" i="1" s="1"/>
  <c r="F94" i="1" s="1"/>
  <c r="F116" i="1" s="1"/>
  <c r="C50" i="1"/>
  <c r="N49" i="1"/>
  <c r="M49" i="1"/>
  <c r="F49" i="1"/>
  <c r="F71" i="1" s="1"/>
  <c r="F93" i="1" s="1"/>
  <c r="F115" i="1" s="1"/>
  <c r="F137" i="1" s="1"/>
  <c r="F159" i="1" s="1"/>
  <c r="C49" i="1"/>
  <c r="N48" i="1"/>
  <c r="M48" i="1"/>
  <c r="F48" i="1"/>
  <c r="F70" i="1" s="1"/>
  <c r="F92" i="1" s="1"/>
  <c r="F114" i="1" s="1"/>
  <c r="F136" i="1" s="1"/>
  <c r="C48" i="1"/>
  <c r="N47" i="1"/>
  <c r="M47" i="1"/>
  <c r="F47" i="1"/>
  <c r="F69" i="1" s="1"/>
  <c r="C47" i="1"/>
  <c r="N46" i="1"/>
  <c r="M46" i="1"/>
  <c r="F46" i="1"/>
  <c r="F68" i="1" s="1"/>
  <c r="F90" i="1" s="1"/>
  <c r="F112" i="1" s="1"/>
  <c r="F134" i="1" s="1"/>
  <c r="C46" i="1"/>
  <c r="N45" i="1"/>
  <c r="M45" i="1"/>
  <c r="F45" i="1"/>
  <c r="C45" i="1"/>
  <c r="N44" i="1"/>
  <c r="M44" i="1"/>
  <c r="F44" i="1"/>
  <c r="F66" i="1" s="1"/>
  <c r="C44" i="1"/>
  <c r="N43" i="1"/>
  <c r="M43" i="1"/>
  <c r="F43" i="1"/>
  <c r="F65" i="1" s="1"/>
  <c r="F87" i="1" s="1"/>
  <c r="F109" i="1" s="1"/>
  <c r="C43" i="1"/>
  <c r="N42" i="1"/>
  <c r="M42" i="1"/>
  <c r="F42" i="1"/>
  <c r="F64" i="1" s="1"/>
  <c r="F86" i="1" s="1"/>
  <c r="F108" i="1" s="1"/>
  <c r="F130" i="1" s="1"/>
  <c r="G130" i="1" s="1"/>
  <c r="C42" i="1"/>
  <c r="N41" i="1"/>
  <c r="M41" i="1"/>
  <c r="F41" i="1"/>
  <c r="F63" i="1" s="1"/>
  <c r="F85" i="1" s="1"/>
  <c r="F107" i="1" s="1"/>
  <c r="F129" i="1" s="1"/>
  <c r="C41" i="1"/>
  <c r="N40" i="1"/>
  <c r="M40" i="1"/>
  <c r="F40" i="1"/>
  <c r="F62" i="1" s="1"/>
  <c r="F84" i="1" s="1"/>
  <c r="C40" i="1"/>
  <c r="N39" i="1"/>
  <c r="M39" i="1"/>
  <c r="F39" i="1"/>
  <c r="F61" i="1" s="1"/>
  <c r="C39" i="1"/>
  <c r="N38" i="1"/>
  <c r="M38" i="1"/>
  <c r="F38" i="1"/>
  <c r="F60" i="1" s="1"/>
  <c r="F82" i="1" s="1"/>
  <c r="F104" i="1" s="1"/>
  <c r="C38" i="1"/>
  <c r="G38" i="1" s="1"/>
  <c r="N37" i="1"/>
  <c r="M37" i="1"/>
  <c r="F37" i="1"/>
  <c r="F59" i="1" s="1"/>
  <c r="F81" i="1" s="1"/>
  <c r="F103" i="1" s="1"/>
  <c r="C37" i="1"/>
  <c r="N36" i="1"/>
  <c r="M36" i="1"/>
  <c r="F36" i="1"/>
  <c r="F58" i="1" s="1"/>
  <c r="F80" i="1" s="1"/>
  <c r="C36" i="1"/>
  <c r="N35" i="1"/>
  <c r="M35" i="1"/>
  <c r="F35" i="1"/>
  <c r="F57" i="1" s="1"/>
  <c r="F79" i="1" s="1"/>
  <c r="C35" i="1"/>
  <c r="N33" i="1"/>
  <c r="M33" i="1"/>
  <c r="C33" i="1"/>
  <c r="G33" i="1" s="1"/>
  <c r="N32" i="1"/>
  <c r="M32" i="1"/>
  <c r="C32" i="1"/>
  <c r="G32" i="1" s="1"/>
  <c r="N31" i="1"/>
  <c r="M31" i="1"/>
  <c r="C31" i="1"/>
  <c r="G31" i="1" s="1"/>
  <c r="N30" i="1"/>
  <c r="M30" i="1"/>
  <c r="C30" i="1"/>
  <c r="G30" i="1" s="1"/>
  <c r="N29" i="1"/>
  <c r="M29" i="1"/>
  <c r="C29" i="1"/>
  <c r="G29" i="1" s="1"/>
  <c r="N28" i="1"/>
  <c r="M28" i="1"/>
  <c r="C28" i="1"/>
  <c r="G28" i="1" s="1"/>
  <c r="N27" i="1"/>
  <c r="M27" i="1"/>
  <c r="C27" i="1"/>
  <c r="G27" i="1" s="1"/>
  <c r="N26" i="1"/>
  <c r="M26" i="1"/>
  <c r="C26" i="1"/>
  <c r="G26" i="1" s="1"/>
  <c r="N25" i="1"/>
  <c r="M25" i="1"/>
  <c r="C25" i="1"/>
  <c r="G25" i="1" s="1"/>
  <c r="N24" i="1"/>
  <c r="M24" i="1"/>
  <c r="C24" i="1"/>
  <c r="G24" i="1" s="1"/>
  <c r="N23" i="1"/>
  <c r="M23" i="1"/>
  <c r="C23" i="1"/>
  <c r="G23" i="1" s="1"/>
  <c r="N22" i="1"/>
  <c r="M22" i="1"/>
  <c r="C22" i="1"/>
  <c r="G22" i="1" s="1"/>
  <c r="N21" i="1"/>
  <c r="M21" i="1"/>
  <c r="C21" i="1"/>
  <c r="G21" i="1" s="1"/>
  <c r="N20" i="1"/>
  <c r="M20" i="1"/>
  <c r="C20" i="1"/>
  <c r="G20" i="1" s="1"/>
  <c r="N19" i="1"/>
  <c r="M19" i="1"/>
  <c r="C19" i="1"/>
  <c r="G19" i="1" s="1"/>
  <c r="N18" i="1"/>
  <c r="M18" i="1"/>
  <c r="C18" i="1"/>
  <c r="G18" i="1" s="1"/>
  <c r="N17" i="1"/>
  <c r="M17" i="1"/>
  <c r="C17" i="1"/>
  <c r="G17" i="1" s="1"/>
  <c r="N16" i="1"/>
  <c r="M16" i="1"/>
  <c r="C16" i="1"/>
  <c r="G16" i="1" s="1"/>
  <c r="N15" i="1"/>
  <c r="M15" i="1"/>
  <c r="C15" i="1"/>
  <c r="G15" i="1" s="1"/>
  <c r="N14" i="1"/>
  <c r="M14" i="1"/>
  <c r="C14" i="1"/>
  <c r="G14" i="1" s="1"/>
  <c r="N13" i="1"/>
  <c r="M13" i="1"/>
  <c r="C13" i="1"/>
  <c r="G13" i="1" s="1"/>
  <c r="N11" i="1"/>
  <c r="M11" i="1"/>
  <c r="C11" i="1"/>
  <c r="N10" i="1"/>
  <c r="M10" i="1"/>
  <c r="C10" i="1"/>
  <c r="N9" i="1"/>
  <c r="M9" i="1"/>
  <c r="C9" i="1"/>
  <c r="N8" i="1"/>
  <c r="M8" i="1"/>
  <c r="C8" i="1"/>
  <c r="N7" i="1"/>
  <c r="M7" i="1"/>
  <c r="G64" i="1" l="1"/>
  <c r="G50" i="1"/>
  <c r="G423" i="1"/>
  <c r="G347" i="1"/>
  <c r="G350" i="1"/>
  <c r="G48" i="1"/>
  <c r="G51" i="1"/>
  <c r="G376" i="1"/>
  <c r="G435" i="1"/>
  <c r="G387" i="1"/>
  <c r="G341" i="1"/>
  <c r="G363" i="1"/>
  <c r="F441" i="1"/>
  <c r="F463" i="1" s="1"/>
  <c r="F485" i="1" s="1"/>
  <c r="F507" i="1" s="1"/>
  <c r="G507" i="1" s="1"/>
  <c r="G59" i="1"/>
  <c r="G36" i="1"/>
  <c r="G397" i="1"/>
  <c r="G65" i="1"/>
  <c r="G54" i="1"/>
  <c r="G62" i="1"/>
  <c r="G354" i="1"/>
  <c r="G37" i="1"/>
  <c r="G98" i="1"/>
  <c r="G365" i="1"/>
  <c r="G369" i="1"/>
  <c r="F99" i="1"/>
  <c r="F121" i="1" s="1"/>
  <c r="F143" i="1" s="1"/>
  <c r="F165" i="1" s="1"/>
  <c r="F187" i="1" s="1"/>
  <c r="F209" i="1" s="1"/>
  <c r="F273" i="1" s="1"/>
  <c r="F295" i="1" s="1"/>
  <c r="G295" i="1" s="1"/>
  <c r="G77" i="1"/>
  <c r="F440" i="1"/>
  <c r="F462" i="1" s="1"/>
  <c r="F484" i="1" s="1"/>
  <c r="F506" i="1" s="1"/>
  <c r="F398" i="1"/>
  <c r="F419" i="1" s="1"/>
  <c r="G67" i="1"/>
  <c r="F384" i="1"/>
  <c r="F405" i="1" s="1"/>
  <c r="G392" i="1"/>
  <c r="G396" i="1"/>
  <c r="F445" i="1"/>
  <c r="F467" i="1" s="1"/>
  <c r="G338" i="1"/>
  <c r="G73" i="1"/>
  <c r="G82" i="1"/>
  <c r="G342" i="1"/>
  <c r="G372" i="1"/>
  <c r="F381" i="1"/>
  <c r="F402" i="1" s="1"/>
  <c r="G86" i="1"/>
  <c r="G413" i="1"/>
  <c r="G40" i="1"/>
  <c r="G43" i="1"/>
  <c r="G46" i="1"/>
  <c r="G353" i="1"/>
  <c r="G364" i="1"/>
  <c r="G371" i="1"/>
  <c r="G382" i="1"/>
  <c r="G72" i="1"/>
  <c r="G375" i="1"/>
  <c r="F382" i="1"/>
  <c r="F403" i="1" s="1"/>
  <c r="G403" i="1" s="1"/>
  <c r="G35" i="1"/>
  <c r="G340" i="1"/>
  <c r="G484" i="1"/>
  <c r="G44" i="1"/>
  <c r="G47" i="1"/>
  <c r="G95" i="1"/>
  <c r="G53" i="1"/>
  <c r="F424" i="1"/>
  <c r="F446" i="1" s="1"/>
  <c r="F468" i="1" s="1"/>
  <c r="F490" i="1" s="1"/>
  <c r="G57" i="1"/>
  <c r="G92" i="1"/>
  <c r="G39" i="1"/>
  <c r="G42" i="1"/>
  <c r="G45" i="1"/>
  <c r="G89" i="1"/>
  <c r="G117" i="1"/>
  <c r="G420" i="1"/>
  <c r="G359" i="1"/>
  <c r="F156" i="1"/>
  <c r="F178" i="1" s="1"/>
  <c r="F200" i="1" s="1"/>
  <c r="G200" i="1" s="1"/>
  <c r="G134" i="1"/>
  <c r="F181" i="1"/>
  <c r="F203" i="1" s="1"/>
  <c r="G159" i="1"/>
  <c r="F125" i="1"/>
  <c r="G103" i="1"/>
  <c r="F106" i="1"/>
  <c r="F128" i="1" s="1"/>
  <c r="G84" i="1"/>
  <c r="F131" i="1"/>
  <c r="F153" i="1" s="1"/>
  <c r="G109" i="1"/>
  <c r="F151" i="1"/>
  <c r="F173" i="1" s="1"/>
  <c r="F195" i="1" s="1"/>
  <c r="G129" i="1"/>
  <c r="F126" i="1"/>
  <c r="F148" i="1" s="1"/>
  <c r="F170" i="1" s="1"/>
  <c r="F192" i="1" s="1"/>
  <c r="G104" i="1"/>
  <c r="F158" i="1"/>
  <c r="F180" i="1" s="1"/>
  <c r="G136" i="1"/>
  <c r="F138" i="1"/>
  <c r="F160" i="1" s="1"/>
  <c r="F182" i="1" s="1"/>
  <c r="G116" i="1"/>
  <c r="G97" i="1"/>
  <c r="G115" i="1"/>
  <c r="G137" i="1"/>
  <c r="F489" i="1"/>
  <c r="G467" i="1"/>
  <c r="G58" i="1"/>
  <c r="G70" i="1"/>
  <c r="G94" i="1"/>
  <c r="G112" i="1"/>
  <c r="F425" i="1"/>
  <c r="F447" i="1" s="1"/>
  <c r="F469" i="1" s="1"/>
  <c r="F491" i="1" s="1"/>
  <c r="F383" i="1"/>
  <c r="G49" i="1"/>
  <c r="G85" i="1"/>
  <c r="G485" i="1"/>
  <c r="G119" i="1"/>
  <c r="F475" i="1"/>
  <c r="F497" i="1" s="1"/>
  <c r="G453" i="1"/>
  <c r="F442" i="1"/>
  <c r="F464" i="1" s="1"/>
  <c r="F400" i="1"/>
  <c r="F421" i="1" s="1"/>
  <c r="G421" i="1" s="1"/>
  <c r="G80" i="1"/>
  <c r="F102" i="1"/>
  <c r="F124" i="1" s="1"/>
  <c r="G41" i="1"/>
  <c r="F88" i="1"/>
  <c r="F110" i="1" s="1"/>
  <c r="F132" i="1" s="1"/>
  <c r="F154" i="1" s="1"/>
  <c r="G66" i="1"/>
  <c r="G74" i="1"/>
  <c r="F96" i="1"/>
  <c r="F118" i="1" s="1"/>
  <c r="F140" i="1" s="1"/>
  <c r="F162" i="1" s="1"/>
  <c r="F184" i="1" s="1"/>
  <c r="G71" i="1"/>
  <c r="F516" i="1"/>
  <c r="F560" i="1"/>
  <c r="F582" i="1" s="1"/>
  <c r="G494" i="1"/>
  <c r="G402" i="1"/>
  <c r="G426" i="1"/>
  <c r="G199" i="1"/>
  <c r="F263" i="1"/>
  <c r="F285" i="1" s="1"/>
  <c r="G285" i="1" s="1"/>
  <c r="F221" i="1"/>
  <c r="F242" i="1" s="1"/>
  <c r="G242" i="1" s="1"/>
  <c r="G448" i="1"/>
  <c r="F470" i="1"/>
  <c r="F492" i="1" s="1"/>
  <c r="G492" i="1" s="1"/>
  <c r="F437" i="1"/>
  <c r="F459" i="1" s="1"/>
  <c r="F481" i="1" s="1"/>
  <c r="F395" i="1"/>
  <c r="F83" i="1"/>
  <c r="F105" i="1" s="1"/>
  <c r="G61" i="1"/>
  <c r="F91" i="1"/>
  <c r="G69" i="1"/>
  <c r="G361" i="1"/>
  <c r="G378" i="1"/>
  <c r="G463" i="1"/>
  <c r="G472" i="1"/>
  <c r="G107" i="1"/>
  <c r="F120" i="1"/>
  <c r="F142" i="1" s="1"/>
  <c r="G139" i="1"/>
  <c r="G177" i="1"/>
  <c r="F390" i="1"/>
  <c r="F432" i="1"/>
  <c r="F454" i="1" s="1"/>
  <c r="F476" i="1" s="1"/>
  <c r="F498" i="1" s="1"/>
  <c r="G368" i="1"/>
  <c r="F465" i="1"/>
  <c r="G443" i="1"/>
  <c r="G431" i="1"/>
  <c r="F528" i="1"/>
  <c r="F572" i="1"/>
  <c r="F594" i="1" s="1"/>
  <c r="G594" i="1" s="1"/>
  <c r="G161" i="1"/>
  <c r="F183" i="1"/>
  <c r="F205" i="1" s="1"/>
  <c r="G90" i="1"/>
  <c r="G114" i="1"/>
  <c r="F163" i="1"/>
  <c r="F185" i="1" s="1"/>
  <c r="F207" i="1" s="1"/>
  <c r="G207" i="1" s="1"/>
  <c r="G141" i="1"/>
  <c r="G60" i="1"/>
  <c r="G76" i="1"/>
  <c r="G87" i="1"/>
  <c r="G155" i="1"/>
  <c r="F412" i="1"/>
  <c r="G412" i="1" s="1"/>
  <c r="G391" i="1"/>
  <c r="G111" i="1"/>
  <c r="F385" i="1"/>
  <c r="F427" i="1"/>
  <c r="G506" i="1"/>
  <c r="G582" i="1"/>
  <c r="F101" i="1"/>
  <c r="F123" i="1" s="1"/>
  <c r="G79" i="1"/>
  <c r="F152" i="1"/>
  <c r="F174" i="1" s="1"/>
  <c r="F430" i="1"/>
  <c r="F452" i="1" s="1"/>
  <c r="F388" i="1"/>
  <c r="F409" i="1" s="1"/>
  <c r="G409" i="1" s="1"/>
  <c r="G366" i="1"/>
  <c r="G373" i="1"/>
  <c r="F394" i="1"/>
  <c r="F415" i="1" s="1"/>
  <c r="G415" i="1" s="1"/>
  <c r="G346" i="1"/>
  <c r="G351" i="1"/>
  <c r="G374" i="1"/>
  <c r="F386" i="1"/>
  <c r="F407" i="1" s="1"/>
  <c r="G407" i="1" s="1"/>
  <c r="F438" i="1"/>
  <c r="F460" i="1" s="1"/>
  <c r="G450" i="1"/>
  <c r="G75" i="1"/>
  <c r="G81" i="1"/>
  <c r="G106" i="1"/>
  <c r="G344" i="1"/>
  <c r="F389" i="1"/>
  <c r="F418" i="1"/>
  <c r="G418" i="1" s="1"/>
  <c r="G339" i="1"/>
  <c r="G381" i="1"/>
  <c r="F433" i="1"/>
  <c r="G441" i="1"/>
  <c r="F436" i="1"/>
  <c r="F458" i="1" s="1"/>
  <c r="G560" i="1"/>
  <c r="F439" i="1"/>
  <c r="F461" i="1" s="1"/>
  <c r="F483" i="1" s="1"/>
  <c r="G367" i="1"/>
  <c r="F393" i="1"/>
  <c r="F414" i="1" s="1"/>
  <c r="G414" i="1" s="1"/>
  <c r="G405" i="1"/>
  <c r="G419" i="1"/>
  <c r="G428" i="1"/>
  <c r="G442" i="1"/>
  <c r="G68" i="1"/>
  <c r="G93" i="1"/>
  <c r="G345" i="1"/>
  <c r="F457" i="1"/>
  <c r="F479" i="1" s="1"/>
  <c r="G362" i="1"/>
  <c r="G370" i="1"/>
  <c r="G399" i="1"/>
  <c r="F434" i="1"/>
  <c r="F456" i="1" s="1"/>
  <c r="G437" i="1"/>
  <c r="G63" i="1"/>
  <c r="G83" i="1"/>
  <c r="G108" i="1"/>
  <c r="G133" i="1"/>
  <c r="G181" i="1"/>
  <c r="G156" i="1"/>
  <c r="G356" i="1"/>
  <c r="G379" i="1"/>
  <c r="G417" i="1"/>
  <c r="F429" i="1"/>
  <c r="G440" i="1"/>
  <c r="G425" i="1" l="1"/>
  <c r="G457" i="1"/>
  <c r="G151" i="1"/>
  <c r="G160" i="1"/>
  <c r="G447" i="1"/>
  <c r="G436" i="1"/>
  <c r="G131" i="1"/>
  <c r="G170" i="1"/>
  <c r="G445" i="1"/>
  <c r="G462" i="1"/>
  <c r="G138" i="1"/>
  <c r="G384" i="1"/>
  <c r="G469" i="1"/>
  <c r="G165" i="1"/>
  <c r="G187" i="1"/>
  <c r="G424" i="1"/>
  <c r="G143" i="1"/>
  <c r="G110" i="1"/>
  <c r="G88" i="1"/>
  <c r="G446" i="1"/>
  <c r="G263" i="1"/>
  <c r="G132" i="1"/>
  <c r="G454" i="1"/>
  <c r="G470" i="1"/>
  <c r="G158" i="1"/>
  <c r="G99" i="1"/>
  <c r="G398" i="1"/>
  <c r="G118" i="1"/>
  <c r="G432" i="1"/>
  <c r="G178" i="1"/>
  <c r="G475" i="1"/>
  <c r="G126" i="1"/>
  <c r="G152" i="1"/>
  <c r="G148" i="1"/>
  <c r="G209" i="1"/>
  <c r="G121" i="1"/>
  <c r="G221" i="1"/>
  <c r="G386" i="1"/>
  <c r="F505" i="1"/>
  <c r="G483" i="1"/>
  <c r="F455" i="1"/>
  <c r="G433" i="1"/>
  <c r="F145" i="1"/>
  <c r="G123" i="1"/>
  <c r="F269" i="1"/>
  <c r="F227" i="1"/>
  <c r="G205" i="1"/>
  <c r="F550" i="1"/>
  <c r="G550" i="1" s="1"/>
  <c r="G528" i="1"/>
  <c r="F217" i="1"/>
  <c r="F259" i="1"/>
  <c r="G195" i="1"/>
  <c r="F478" i="1"/>
  <c r="G456" i="1"/>
  <c r="F556" i="1"/>
  <c r="G490" i="1"/>
  <c r="F512" i="1"/>
  <c r="G439" i="1"/>
  <c r="F113" i="1"/>
  <c r="G91" i="1"/>
  <c r="G393" i="1"/>
  <c r="G183" i="1"/>
  <c r="G400" i="1"/>
  <c r="G163" i="1"/>
  <c r="F449" i="1"/>
  <c r="G427" i="1"/>
  <c r="F404" i="1"/>
  <c r="G404" i="1" s="1"/>
  <c r="G383" i="1"/>
  <c r="G153" i="1"/>
  <c r="F175" i="1"/>
  <c r="F501" i="1"/>
  <c r="G479" i="1"/>
  <c r="G385" i="1"/>
  <c r="F406" i="1"/>
  <c r="G406" i="1" s="1"/>
  <c r="F229" i="1"/>
  <c r="F271" i="1"/>
  <c r="F164" i="1"/>
  <c r="G142" i="1"/>
  <c r="G105" i="1"/>
  <c r="F127" i="1"/>
  <c r="F486" i="1"/>
  <c r="G464" i="1"/>
  <c r="F513" i="1"/>
  <c r="F557" i="1"/>
  <c r="G491" i="1"/>
  <c r="G461" i="1"/>
  <c r="F410" i="1"/>
  <c r="G410" i="1" s="1"/>
  <c r="G389" i="1"/>
  <c r="F487" i="1"/>
  <c r="G465" i="1"/>
  <c r="F416" i="1"/>
  <c r="G416" i="1" s="1"/>
  <c r="G395" i="1"/>
  <c r="G438" i="1"/>
  <c r="F206" i="1"/>
  <c r="G184" i="1"/>
  <c r="F150" i="1"/>
  <c r="G128" i="1"/>
  <c r="F480" i="1"/>
  <c r="G458" i="1"/>
  <c r="F503" i="1"/>
  <c r="G481" i="1"/>
  <c r="G434" i="1"/>
  <c r="F563" i="1"/>
  <c r="F519" i="1"/>
  <c r="F451" i="1"/>
  <c r="G429" i="1"/>
  <c r="G498" i="1"/>
  <c r="F564" i="1"/>
  <c r="F520" i="1"/>
  <c r="G476" i="1"/>
  <c r="F558" i="1"/>
  <c r="F514" i="1"/>
  <c r="F511" i="1"/>
  <c r="F555" i="1"/>
  <c r="F204" i="1"/>
  <c r="G182" i="1"/>
  <c r="F147" i="1"/>
  <c r="G125" i="1"/>
  <c r="G452" i="1"/>
  <c r="F474" i="1"/>
  <c r="F573" i="1"/>
  <c r="F529" i="1"/>
  <c r="G394" i="1"/>
  <c r="G430" i="1"/>
  <c r="G185" i="1"/>
  <c r="G173" i="1"/>
  <c r="G102" i="1"/>
  <c r="G388" i="1"/>
  <c r="F202" i="1"/>
  <c r="G180" i="1"/>
  <c r="F267" i="1"/>
  <c r="F225" i="1"/>
  <c r="G203" i="1"/>
  <c r="G460" i="1"/>
  <c r="F482" i="1"/>
  <c r="G140" i="1"/>
  <c r="F176" i="1"/>
  <c r="G154" i="1"/>
  <c r="G174" i="1"/>
  <c r="F196" i="1"/>
  <c r="G162" i="1"/>
  <c r="G497" i="1"/>
  <c r="G459" i="1"/>
  <c r="G124" i="1"/>
  <c r="F146" i="1"/>
  <c r="G273" i="1"/>
  <c r="G468" i="1"/>
  <c r="F411" i="1"/>
  <c r="G411" i="1" s="1"/>
  <c r="G390" i="1"/>
  <c r="G572" i="1"/>
  <c r="G101" i="1"/>
  <c r="G96" i="1"/>
  <c r="G489" i="1"/>
  <c r="G120" i="1"/>
  <c r="F538" i="1"/>
  <c r="G538" i="1" s="1"/>
  <c r="G516" i="1"/>
  <c r="F214" i="1"/>
  <c r="F256" i="1"/>
  <c r="G192" i="1"/>
  <c r="F264" i="1"/>
  <c r="F222" i="1"/>
  <c r="G217" i="1" l="1"/>
  <c r="F238" i="1"/>
  <c r="G238" i="1" s="1"/>
  <c r="F502" i="1"/>
  <c r="G480" i="1"/>
  <c r="F289" i="1"/>
  <c r="G289" i="1" s="1"/>
  <c r="G267" i="1"/>
  <c r="F523" i="1"/>
  <c r="F567" i="1"/>
  <c r="G501" i="1"/>
  <c r="F135" i="1"/>
  <c r="G113" i="1"/>
  <c r="F248" i="1"/>
  <c r="G248" i="1" s="1"/>
  <c r="G227" i="1"/>
  <c r="F167" i="1"/>
  <c r="G145" i="1"/>
  <c r="F579" i="1"/>
  <c r="G579" i="1" s="1"/>
  <c r="G557" i="1"/>
  <c r="F228" i="1"/>
  <c r="F270" i="1"/>
  <c r="G206" i="1"/>
  <c r="F169" i="1"/>
  <c r="G147" i="1"/>
  <c r="F508" i="1"/>
  <c r="G486" i="1"/>
  <c r="F541" i="1"/>
  <c r="G541" i="1" s="1"/>
  <c r="G519" i="1"/>
  <c r="F496" i="1"/>
  <c r="G474" i="1"/>
  <c r="F534" i="1"/>
  <c r="G534" i="1" s="1"/>
  <c r="G512" i="1"/>
  <c r="F149" i="1"/>
  <c r="G127" i="1"/>
  <c r="F226" i="1"/>
  <c r="F268" i="1"/>
  <c r="G204" i="1"/>
  <c r="F578" i="1"/>
  <c r="G578" i="1" s="1"/>
  <c r="G556" i="1"/>
  <c r="F243" i="1"/>
  <c r="G243" i="1" s="1"/>
  <c r="G222" i="1"/>
  <c r="F198" i="1"/>
  <c r="G176" i="1"/>
  <c r="G511" i="1"/>
  <c r="F533" i="1"/>
  <c r="G533" i="1" s="1"/>
  <c r="F509" i="1"/>
  <c r="G487" i="1"/>
  <c r="F186" i="1"/>
  <c r="G164" i="1"/>
  <c r="F471" i="1"/>
  <c r="G449" i="1"/>
  <c r="F500" i="1"/>
  <c r="G478" i="1"/>
  <c r="F477" i="1"/>
  <c r="G455" i="1"/>
  <c r="F278" i="1"/>
  <c r="G278" i="1" s="1"/>
  <c r="G256" i="1"/>
  <c r="F168" i="1"/>
  <c r="G146" i="1"/>
  <c r="F595" i="1"/>
  <c r="G595" i="1" s="1"/>
  <c r="G573" i="1"/>
  <c r="F586" i="1"/>
  <c r="G586" i="1" s="1"/>
  <c r="G564" i="1"/>
  <c r="F535" i="1"/>
  <c r="G535" i="1" s="1"/>
  <c r="G513" i="1"/>
  <c r="F197" i="1"/>
  <c r="G175" i="1"/>
  <c r="F473" i="1"/>
  <c r="G451" i="1"/>
  <c r="F291" i="1"/>
  <c r="G291" i="1" s="1"/>
  <c r="G269" i="1"/>
  <c r="F260" i="1"/>
  <c r="F218" i="1"/>
  <c r="G196" i="1"/>
  <c r="F585" i="1"/>
  <c r="G585" i="1" s="1"/>
  <c r="G563" i="1"/>
  <c r="F286" i="1"/>
  <c r="G286" i="1" s="1"/>
  <c r="G264" i="1"/>
  <c r="F536" i="1"/>
  <c r="G536" i="1" s="1"/>
  <c r="G514" i="1"/>
  <c r="F525" i="1"/>
  <c r="G503" i="1"/>
  <c r="F569" i="1"/>
  <c r="F293" i="1"/>
  <c r="G293" i="1" s="1"/>
  <c r="G271" i="1"/>
  <c r="F551" i="1"/>
  <c r="G551" i="1" s="1"/>
  <c r="G529" i="1"/>
  <c r="F235" i="1"/>
  <c r="G235" i="1" s="1"/>
  <c r="G214" i="1"/>
  <c r="F542" i="1"/>
  <c r="G542" i="1" s="1"/>
  <c r="G520" i="1"/>
  <c r="F246" i="1"/>
  <c r="G246" i="1" s="1"/>
  <c r="G225" i="1"/>
  <c r="F172" i="1"/>
  <c r="G150" i="1"/>
  <c r="F224" i="1"/>
  <c r="F266" i="1"/>
  <c r="G202" i="1"/>
  <c r="F577" i="1"/>
  <c r="G577" i="1" s="1"/>
  <c r="G555" i="1"/>
  <c r="F504" i="1"/>
  <c r="G482" i="1"/>
  <c r="F580" i="1"/>
  <c r="G580" i="1" s="1"/>
  <c r="G558" i="1"/>
  <c r="F250" i="1"/>
  <c r="G250" i="1" s="1"/>
  <c r="G229" i="1"/>
  <c r="F281" i="1"/>
  <c r="G281" i="1" s="1"/>
  <c r="G259" i="1"/>
  <c r="F527" i="1"/>
  <c r="F571" i="1"/>
  <c r="G505" i="1"/>
  <c r="F530" i="1" l="1"/>
  <c r="G508" i="1"/>
  <c r="F574" i="1"/>
  <c r="F157" i="1"/>
  <c r="G135" i="1"/>
  <c r="F247" i="1"/>
  <c r="G247" i="1" s="1"/>
  <c r="G226" i="1"/>
  <c r="F191" i="1"/>
  <c r="G169" i="1"/>
  <c r="F593" i="1"/>
  <c r="G593" i="1" s="1"/>
  <c r="G571" i="1"/>
  <c r="G567" i="1"/>
  <c r="F589" i="1"/>
  <c r="G589" i="1" s="1"/>
  <c r="F549" i="1"/>
  <c r="G549" i="1" s="1"/>
  <c r="G527" i="1"/>
  <c r="G186" i="1"/>
  <c r="F208" i="1"/>
  <c r="G149" i="1"/>
  <c r="F171" i="1"/>
  <c r="F292" i="1"/>
  <c r="G292" i="1" s="1"/>
  <c r="G270" i="1"/>
  <c r="G523" i="1"/>
  <c r="F545" i="1"/>
  <c r="G545" i="1" s="1"/>
  <c r="F493" i="1"/>
  <c r="G471" i="1"/>
  <c r="F591" i="1"/>
  <c r="G591" i="1" s="1"/>
  <c r="G569" i="1"/>
  <c r="F249" i="1"/>
  <c r="G249" i="1" s="1"/>
  <c r="G228" i="1"/>
  <c r="F239" i="1"/>
  <c r="G239" i="1" s="1"/>
  <c r="G218" i="1"/>
  <c r="G266" i="1"/>
  <c r="F288" i="1"/>
  <c r="G288" i="1" s="1"/>
  <c r="F290" i="1"/>
  <c r="G290" i="1" s="1"/>
  <c r="G268" i="1"/>
  <c r="G473" i="1"/>
  <c r="F495" i="1"/>
  <c r="F282" i="1"/>
  <c r="G282" i="1" s="1"/>
  <c r="G260" i="1"/>
  <c r="F575" i="1"/>
  <c r="F531" i="1"/>
  <c r="G509" i="1"/>
  <c r="F499" i="1"/>
  <c r="G477" i="1"/>
  <c r="F570" i="1"/>
  <c r="F526" i="1"/>
  <c r="G504" i="1"/>
  <c r="F518" i="1"/>
  <c r="F562" i="1"/>
  <c r="G496" i="1"/>
  <c r="F568" i="1"/>
  <c r="F524" i="1"/>
  <c r="G502" i="1"/>
  <c r="G224" i="1"/>
  <c r="F245" i="1"/>
  <c r="G245" i="1" s="1"/>
  <c r="F547" i="1"/>
  <c r="G547" i="1" s="1"/>
  <c r="G525" i="1"/>
  <c r="F566" i="1"/>
  <c r="F522" i="1"/>
  <c r="G500" i="1"/>
  <c r="F189" i="1"/>
  <c r="G167" i="1"/>
  <c r="F194" i="1"/>
  <c r="G172" i="1"/>
  <c r="G168" i="1"/>
  <c r="F190" i="1"/>
  <c r="F219" i="1"/>
  <c r="F261" i="1"/>
  <c r="G197" i="1"/>
  <c r="F262" i="1"/>
  <c r="F220" i="1"/>
  <c r="G198" i="1"/>
  <c r="F230" i="1" l="1"/>
  <c r="F272" i="1"/>
  <c r="G208" i="1"/>
  <c r="F540" i="1"/>
  <c r="G540" i="1" s="1"/>
  <c r="G518" i="1"/>
  <c r="F544" i="1"/>
  <c r="G544" i="1" s="1"/>
  <c r="G522" i="1"/>
  <c r="F553" i="1"/>
  <c r="G553" i="1" s="1"/>
  <c r="G531" i="1"/>
  <c r="F597" i="1"/>
  <c r="G597" i="1" s="1"/>
  <c r="G575" i="1"/>
  <c r="F179" i="1"/>
  <c r="G157" i="1"/>
  <c r="F258" i="1"/>
  <c r="F216" i="1"/>
  <c r="G194" i="1"/>
  <c r="F590" i="1"/>
  <c r="G590" i="1" s="1"/>
  <c r="G568" i="1"/>
  <c r="F596" i="1"/>
  <c r="G596" i="1" s="1"/>
  <c r="G574" i="1"/>
  <c r="F515" i="1"/>
  <c r="F559" i="1"/>
  <c r="G493" i="1"/>
  <c r="G262" i="1"/>
  <c r="F284" i="1"/>
  <c r="G284" i="1" s="1"/>
  <c r="F548" i="1"/>
  <c r="G548" i="1" s="1"/>
  <c r="G526" i="1"/>
  <c r="F592" i="1"/>
  <c r="G592" i="1" s="1"/>
  <c r="G570" i="1"/>
  <c r="F193" i="1"/>
  <c r="G171" i="1"/>
  <c r="F212" i="1"/>
  <c r="F254" i="1"/>
  <c r="G190" i="1"/>
  <c r="F546" i="1"/>
  <c r="G546" i="1" s="1"/>
  <c r="G524" i="1"/>
  <c r="F241" i="1"/>
  <c r="G241" i="1" s="1"/>
  <c r="G220" i="1"/>
  <c r="F588" i="1"/>
  <c r="G588" i="1" s="1"/>
  <c r="G566" i="1"/>
  <c r="F283" i="1"/>
  <c r="G283" i="1" s="1"/>
  <c r="G261" i="1"/>
  <c r="F255" i="1"/>
  <c r="G191" i="1"/>
  <c r="F213" i="1"/>
  <c r="F240" i="1"/>
  <c r="G240" i="1" s="1"/>
  <c r="G219" i="1"/>
  <c r="F565" i="1"/>
  <c r="F521" i="1"/>
  <c r="G499" i="1"/>
  <c r="F211" i="1"/>
  <c r="F253" i="1"/>
  <c r="G189" i="1"/>
  <c r="F584" i="1"/>
  <c r="G584" i="1" s="1"/>
  <c r="G562" i="1"/>
  <c r="F561" i="1"/>
  <c r="F517" i="1"/>
  <c r="G495" i="1"/>
  <c r="F552" i="1"/>
  <c r="G552" i="1" s="1"/>
  <c r="G530" i="1"/>
  <c r="F234" i="1" l="1"/>
  <c r="G234" i="1" s="1"/>
  <c r="G213" i="1"/>
  <c r="F581" i="1"/>
  <c r="G581" i="1" s="1"/>
  <c r="G559" i="1"/>
  <c r="G212" i="1"/>
  <c r="F233" i="1"/>
  <c r="G233" i="1" s="1"/>
  <c r="F201" i="1"/>
  <c r="G179" i="1"/>
  <c r="F539" i="1"/>
  <c r="G539" i="1" s="1"/>
  <c r="G517" i="1"/>
  <c r="F537" i="1"/>
  <c r="G537" i="1" s="1"/>
  <c r="G515" i="1"/>
  <c r="F257" i="1"/>
  <c r="F215" i="1"/>
  <c r="G193" i="1"/>
  <c r="F275" i="1"/>
  <c r="G275" i="1" s="1"/>
  <c r="G253" i="1"/>
  <c r="F232" i="1"/>
  <c r="G232" i="1" s="1"/>
  <c r="G211" i="1"/>
  <c r="F237" i="1"/>
  <c r="G237" i="1" s="1"/>
  <c r="G216" i="1"/>
  <c r="F587" i="1"/>
  <c r="G587" i="1" s="1"/>
  <c r="G565" i="1"/>
  <c r="G561" i="1"/>
  <c r="F583" i="1"/>
  <c r="G583" i="1" s="1"/>
  <c r="F277" i="1"/>
  <c r="G277" i="1" s="1"/>
  <c r="G255" i="1"/>
  <c r="F280" i="1"/>
  <c r="G280" i="1" s="1"/>
  <c r="G258" i="1"/>
  <c r="F294" i="1"/>
  <c r="G294" i="1" s="1"/>
  <c r="G272" i="1"/>
  <c r="F276" i="1"/>
  <c r="G276" i="1" s="1"/>
  <c r="G254" i="1"/>
  <c r="F543" i="1"/>
  <c r="G543" i="1" s="1"/>
  <c r="G521" i="1"/>
  <c r="F251" i="1"/>
  <c r="G251" i="1" s="1"/>
  <c r="G230" i="1"/>
  <c r="F265" i="1" l="1"/>
  <c r="F223" i="1"/>
  <c r="G201" i="1"/>
  <c r="F236" i="1"/>
  <c r="G236" i="1" s="1"/>
  <c r="G215" i="1"/>
  <c r="F279" i="1"/>
  <c r="G279" i="1" s="1"/>
  <c r="G257" i="1"/>
  <c r="F244" i="1" l="1"/>
  <c r="G244" i="1" s="1"/>
  <c r="G223" i="1"/>
  <c r="F287" i="1"/>
  <c r="G287" i="1" s="1"/>
  <c r="G265" i="1"/>
</calcChain>
</file>

<file path=xl/sharedStrings.xml><?xml version="1.0" encoding="utf-8"?>
<sst xmlns="http://schemas.openxmlformats.org/spreadsheetml/2006/main" count="2137" uniqueCount="68">
  <si>
    <t>Dự án: Chung cư NOXH thuộc dự án Khu dân cư và siêu thị Trảng Bom</t>
  </si>
  <si>
    <t>Công trình: Chung cư Nhà ở xã hội</t>
  </si>
  <si>
    <t>Địa điểm: Xã Trảng Bom, Tỉnh Đồng Nai</t>
  </si>
  <si>
    <t>STT</t>
  </si>
  <si>
    <t xml:space="preserve">THÁP </t>
  </si>
  <si>
    <t>BLOCK</t>
  </si>
  <si>
    <t>TẦNG</t>
  </si>
  <si>
    <t>CĂN</t>
  </si>
  <si>
    <t>TÊN CĂN</t>
  </si>
  <si>
    <t>LOẠI SẢN PHẨM
(1BR/2BR/STU)</t>
  </si>
  <si>
    <t>KIỂU SẢN PHẨM
(1PN/2PN/STU)</t>
  </si>
  <si>
    <t>DIỆN TÍCH SẢN XÂY DỰNG
(M2)</t>
  </si>
  <si>
    <t>DIỆN TÍCH SỬ DỤNG
(M2)</t>
  </si>
  <si>
    <t>GHI CHÚ</t>
  </si>
  <si>
    <t>DIỆN TÍCH XÂY DỰNG
(M2)</t>
  </si>
  <si>
    <t>THÁP A</t>
  </si>
  <si>
    <t>TẦNG 1</t>
  </si>
  <si>
    <t>TA</t>
  </si>
  <si>
    <t>A</t>
  </si>
  <si>
    <t>01</t>
  </si>
  <si>
    <t>TA.01-01</t>
  </si>
  <si>
    <t>1BR</t>
  </si>
  <si>
    <t>1PN</t>
  </si>
  <si>
    <t>02</t>
  </si>
  <si>
    <t>TA.01-02</t>
  </si>
  <si>
    <t>03</t>
  </si>
  <si>
    <t>TA.01-03</t>
  </si>
  <si>
    <t>04</t>
  </si>
  <si>
    <t>TA.01-04</t>
  </si>
  <si>
    <t>05</t>
  </si>
  <si>
    <t>TA.01-05</t>
  </si>
  <si>
    <t>2BR</t>
  </si>
  <si>
    <t>2PN</t>
  </si>
  <si>
    <t>TẦNG 3</t>
  </si>
  <si>
    <t xml:space="preserve">2PN </t>
  </si>
  <si>
    <t>06</t>
  </si>
  <si>
    <t>07</t>
  </si>
  <si>
    <t>08</t>
  </si>
  <si>
    <t>STUDIO</t>
  </si>
  <si>
    <t xml:space="preserve">STUDIO </t>
  </si>
  <si>
    <t>09</t>
  </si>
  <si>
    <t>10</t>
  </si>
  <si>
    <t>11</t>
  </si>
  <si>
    <t>12A</t>
  </si>
  <si>
    <t>12B</t>
  </si>
  <si>
    <t>14</t>
  </si>
  <si>
    <t>15</t>
  </si>
  <si>
    <t>16</t>
  </si>
  <si>
    <t>17</t>
  </si>
  <si>
    <t>18</t>
  </si>
  <si>
    <t>19</t>
  </si>
  <si>
    <t>20</t>
  </si>
  <si>
    <t>21</t>
  </si>
  <si>
    <t>TẦNG 4</t>
  </si>
  <si>
    <t>TẦNG 5</t>
  </si>
  <si>
    <t>TẦNG 6</t>
  </si>
  <si>
    <t>TẦNG 7</t>
  </si>
  <si>
    <t>TẦNG 8</t>
  </si>
  <si>
    <t>TẦNG 9</t>
  </si>
  <si>
    <t>TẦNG 10</t>
  </si>
  <si>
    <t>TẦNG 11</t>
  </si>
  <si>
    <t>TẦNG 12A</t>
  </si>
  <si>
    <t>TẦNG 12B</t>
  </si>
  <si>
    <t>TẦNG 14</t>
  </si>
  <si>
    <t>TẦNG 15</t>
  </si>
  <si>
    <t>TỔNG CỘNG</t>
  </si>
  <si>
    <t>THÁP B</t>
  </si>
  <si>
    <t>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</si>
</sst>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 tint="4.9989318521683403E-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3" fontId="3" fillId="2" borderId="6" xfId="1" applyFont="1" applyFill="1" applyBorder="1" applyAlignment="1">
      <alignment horizontal="center" vertical="center" wrapText="1"/>
    </xf>
    <xf numFmtId="43" fontId="3" fillId="2" borderId="7" xfId="1" applyFont="1" applyFill="1" applyBorder="1" applyAlignment="1">
      <alignment horizontal="center" vertical="center" wrapText="1"/>
    </xf>
    <xf numFmtId="43" fontId="3" fillId="2" borderId="8" xfId="1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6" fillId="0" borderId="0" xfId="0" applyFont="1"/>
    <xf numFmtId="0" fontId="5" fillId="4" borderId="4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/>
    <xf numFmtId="0" fontId="5" fillId="4" borderId="1" xfId="0" quotePrefix="1" applyFont="1" applyFill="1" applyBorder="1" applyAlignment="1">
      <alignment horizontal="left" vertical="center"/>
    </xf>
    <xf numFmtId="165" fontId="5" fillId="4" borderId="1" xfId="1" applyNumberFormat="1" applyFont="1" applyFill="1" applyBorder="1" applyAlignment="1">
      <alignment horizontal="left" vertical="center" wrapText="1"/>
    </xf>
    <xf numFmtId="165" fontId="5" fillId="4" borderId="1" xfId="1" applyNumberFormat="1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/>
    </xf>
    <xf numFmtId="165" fontId="4" fillId="0" borderId="1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4" fillId="0" borderId="2" xfId="0" applyFont="1" applyBorder="1"/>
    <xf numFmtId="0" fontId="5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64" fontId="5" fillId="0" borderId="10" xfId="1" applyNumberFormat="1" applyFont="1" applyBorder="1" applyAlignment="1">
      <alignment horizontal="center" vertical="center" wrapText="1"/>
    </xf>
    <xf numFmtId="164" fontId="5" fillId="0" borderId="10" xfId="1" applyNumberFormat="1" applyFont="1" applyBorder="1" applyAlignment="1">
      <alignment horizontal="center" vertical="center"/>
    </xf>
    <xf numFmtId="0" fontId="5" fillId="0" borderId="11" xfId="0" applyFont="1" applyBorder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_(* #,##0.0_);_(* \(#,##0.0\);_(* &quot;-&quot;??_);_(@_)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6" formatCode="#,##0.0_);\(#,##0.0\)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_(* #,##0.0_);_(* \(#,##0.0\);_(* &quot;-&quot;??_);_(@_)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6" formatCode="#,##0.0_);\(#,##0.0\)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</font>
      <fill>
        <patternFill patternType="solid">
          <fgColor rgb="FF000000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imes New Roman"/>
        <family val="1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11EB97-10DE-41D6-BDF5-CC012BE7E6C5}" name="Table143" displayName="Table143" ref="B4:L598" totalsRowShown="0" headerRowDxfId="29" dataDxfId="28" totalsRowDxfId="27" headerRowBorderDxfId="25" tableBorderDxfId="26" totalsRowBorderDxfId="24">
  <autoFilter ref="B4:L598" xr:uid="{6988E887-4A14-4F0D-8C9C-A116A5CE5D0F}"/>
  <tableColumns count="11">
    <tableColumn id="1" xr3:uid="{98A5EC6D-E6B9-4837-87BE-0D00003730C5}" name="STT" dataDxfId="22" totalsRowDxfId="23"/>
    <tableColumn id="2" xr3:uid="{DB698D14-E61E-4CAD-89BD-6EE78C6BFA24}" name="THÁP " dataDxfId="20" totalsRowDxfId="21"/>
    <tableColumn id="3" xr3:uid="{376EA51D-1F92-47D3-996B-B2BEDD2CAAF4}" name="BLOCK" dataDxfId="18" totalsRowDxfId="19"/>
    <tableColumn id="4" xr3:uid="{EB49FB0C-FFEC-4834-8757-F531ED54D0F7}" name="TẦNG" dataDxfId="16" totalsRowDxfId="17"/>
    <tableColumn id="5" xr3:uid="{0DDEB091-ABE1-47E8-95D7-83C0759D6B14}" name="CĂN" dataDxfId="14" totalsRowDxfId="15"/>
    <tableColumn id="6" xr3:uid="{417C4AB4-879F-4AED-8089-D824EBE46252}" name="TÊN CĂN" dataDxfId="12" totalsRowDxfId="13"/>
    <tableColumn id="7" xr3:uid="{AD89CBA6-5ACD-45D1-9CF6-BCAB66F33B17}" name="LOẠI SẢN PHẨM_x000a_(1BR/2BR/STU)" dataDxfId="10" totalsRowDxfId="11"/>
    <tableColumn id="8" xr3:uid="{FC6818E3-C73B-4CAF-97BA-931DEF859CE0}" name="KIỂU SẢN PHẨM_x000a_(1PN/2PN/STU)" dataDxfId="8" totalsRowDxfId="9"/>
    <tableColumn id="9" xr3:uid="{BC0C5433-DB92-432A-9A03-22BD27523CB6}" name="DIỆN TÍCH SẢN XÂY DỰNG_x000a_(M2)" dataDxfId="6" totalsRowDxfId="7"/>
    <tableColumn id="10" xr3:uid="{00C25DC9-58E5-4752-93B6-787FAD33B827}" name="DIỆN TÍCH SỬ DỤNG_x000a_(M2)" dataDxfId="4" totalsRowDxfId="5"/>
    <tableColumn id="11" xr3:uid="{F59F5285-5F67-473F-A67D-2A7074C772BE}" name="GHI CHÚ" dataDxfId="2" totalsRowDxfId="3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DFBA-9A3A-4A82-B021-1D794A9B8C7A}">
  <sheetPr>
    <pageSetUpPr fitToPage="1"/>
  </sheetPr>
  <dimension ref="B1:N599"/>
  <sheetViews>
    <sheetView tabSelected="1" view="pageBreakPreview" zoomScale="85" zoomScaleNormal="85" zoomScaleSheetLayoutView="85" workbookViewId="0">
      <pane ySplit="4" topLeftCell="A11" activePane="bottomLeft" state="frozen"/>
      <selection pane="bottomLeft" activeCell="U17" sqref="U17"/>
    </sheetView>
  </sheetViews>
  <sheetFormatPr defaultColWidth="8.88671875" defaultRowHeight="23.4" customHeight="1" outlineLevelRow="1" x14ac:dyDescent="0.3"/>
  <cols>
    <col min="1" max="1" width="8.88671875" style="10"/>
    <col min="2" max="2" width="6.6640625" style="10" customWidth="1"/>
    <col min="3" max="3" width="8.33203125" style="10" customWidth="1"/>
    <col min="4" max="4" width="9.88671875" style="10" hidden="1" customWidth="1"/>
    <col min="5" max="6" width="8.5546875" style="10" customWidth="1"/>
    <col min="7" max="7" width="13.88671875" style="10" customWidth="1"/>
    <col min="8" max="9" width="17.33203125" style="10" customWidth="1"/>
    <col min="10" max="11" width="14.44140625" style="55" customWidth="1"/>
    <col min="12" max="12" width="10.33203125" style="10" customWidth="1"/>
    <col min="13" max="13" width="14.33203125" style="10" hidden="1" customWidth="1"/>
    <col min="14" max="14" width="15.6640625" style="10" hidden="1" customWidth="1"/>
    <col min="15" max="16384" width="8.88671875" style="10"/>
  </cols>
  <sheetData>
    <row r="1" spans="2:14" customFormat="1" ht="22.95" customHeight="1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pans="2:14" customFormat="1" ht="22.95" customHeight="1" x14ac:dyDescent="0.3">
      <c r="B2" s="1" t="s">
        <v>1</v>
      </c>
      <c r="C2" s="2"/>
      <c r="D2" s="2"/>
      <c r="E2" s="2"/>
      <c r="F2" s="2"/>
      <c r="G2" s="2"/>
      <c r="H2" s="2"/>
      <c r="I2" s="2"/>
      <c r="J2" s="2"/>
      <c r="K2" s="2"/>
      <c r="L2" s="3"/>
    </row>
    <row r="3" spans="2:14" customFormat="1" ht="22.95" customHeight="1" x14ac:dyDescent="0.3"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3"/>
    </row>
    <row r="4" spans="2:14" ht="64.2" customHeight="1" x14ac:dyDescent="0.3"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 t="s">
        <v>8</v>
      </c>
      <c r="H4" s="6" t="s">
        <v>9</v>
      </c>
      <c r="I4" s="6" t="s">
        <v>10</v>
      </c>
      <c r="J4" s="7" t="s">
        <v>11</v>
      </c>
      <c r="K4" s="7" t="s">
        <v>12</v>
      </c>
      <c r="L4" s="8" t="s">
        <v>13</v>
      </c>
      <c r="M4" s="9" t="s">
        <v>14</v>
      </c>
      <c r="N4" s="9" t="s">
        <v>12</v>
      </c>
    </row>
    <row r="5" spans="2:14" s="13" customFormat="1" ht="16.95" customHeight="1" x14ac:dyDescent="0.3">
      <c r="B5" s="11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4" s="21" customFormat="1" ht="16.95" customHeight="1" x14ac:dyDescent="0.3">
      <c r="B6" s="14" t="s">
        <v>16</v>
      </c>
      <c r="C6" s="15"/>
      <c r="D6" s="16"/>
      <c r="E6" s="16"/>
      <c r="F6" s="16"/>
      <c r="G6" s="16"/>
      <c r="H6" s="17"/>
      <c r="I6" s="17"/>
      <c r="J6" s="18"/>
      <c r="K6" s="19"/>
      <c r="L6" s="20"/>
    </row>
    <row r="7" spans="2:14" s="13" customFormat="1" ht="16.95" customHeight="1" outlineLevel="1" x14ac:dyDescent="0.3">
      <c r="B7" s="22">
        <v>1</v>
      </c>
      <c r="C7" s="23" t="s">
        <v>17</v>
      </c>
      <c r="D7" s="24" t="s">
        <v>18</v>
      </c>
      <c r="E7" s="25" t="s">
        <v>19</v>
      </c>
      <c r="F7" s="25" t="s">
        <v>19</v>
      </c>
      <c r="G7" s="24" t="s">
        <v>20</v>
      </c>
      <c r="H7" s="26" t="s">
        <v>21</v>
      </c>
      <c r="I7" s="26" t="s">
        <v>22</v>
      </c>
      <c r="J7" s="27">
        <v>69.900000000000006</v>
      </c>
      <c r="K7" s="27">
        <v>61.5</v>
      </c>
      <c r="L7" s="28"/>
      <c r="M7" s="13">
        <f>ROUND(Table143[[#This Row],[DIỆN TÍCH SẢN XÂY DỰNG
(M2)]],1)</f>
        <v>69.900000000000006</v>
      </c>
      <c r="N7" s="13">
        <f>ROUND(Table143[[#This Row],[DIỆN TÍCH SỬ DỤNG
(M2)]],1)</f>
        <v>61.5</v>
      </c>
    </row>
    <row r="8" spans="2:14" s="13" customFormat="1" ht="16.95" customHeight="1" outlineLevel="1" x14ac:dyDescent="0.3">
      <c r="B8" s="22">
        <v>2</v>
      </c>
      <c r="C8" s="23" t="str">
        <f>$C$7</f>
        <v>TA</v>
      </c>
      <c r="D8" s="24" t="s">
        <v>18</v>
      </c>
      <c r="E8" s="25" t="s">
        <v>19</v>
      </c>
      <c r="F8" s="25" t="s">
        <v>23</v>
      </c>
      <c r="G8" s="24" t="s">
        <v>24</v>
      </c>
      <c r="H8" s="26" t="s">
        <v>21</v>
      </c>
      <c r="I8" s="26" t="s">
        <v>22</v>
      </c>
      <c r="J8" s="27">
        <v>47.9</v>
      </c>
      <c r="K8" s="27">
        <v>42.5</v>
      </c>
      <c r="L8" s="28"/>
      <c r="M8" s="13">
        <f>ROUND(Table143[[#This Row],[DIỆN TÍCH SẢN XÂY DỰNG
(M2)]],1)</f>
        <v>47.9</v>
      </c>
      <c r="N8" s="13">
        <f>ROUND(Table143[[#This Row],[DIỆN TÍCH SỬ DỤNG
(M2)]],1)</f>
        <v>42.5</v>
      </c>
    </row>
    <row r="9" spans="2:14" s="13" customFormat="1" ht="16.95" customHeight="1" outlineLevel="1" x14ac:dyDescent="0.3">
      <c r="B9" s="22">
        <v>3</v>
      </c>
      <c r="C9" s="23" t="str">
        <f t="shared" ref="C9:C11" si="0">$C$7</f>
        <v>TA</v>
      </c>
      <c r="D9" s="24" t="s">
        <v>18</v>
      </c>
      <c r="E9" s="25" t="s">
        <v>19</v>
      </c>
      <c r="F9" s="25" t="s">
        <v>25</v>
      </c>
      <c r="G9" s="24" t="s">
        <v>26</v>
      </c>
      <c r="H9" s="26" t="s">
        <v>21</v>
      </c>
      <c r="I9" s="26" t="s">
        <v>22</v>
      </c>
      <c r="J9" s="27">
        <v>37.799999999999997</v>
      </c>
      <c r="K9" s="27">
        <v>33.799999999999997</v>
      </c>
      <c r="L9" s="28"/>
      <c r="M9" s="13">
        <f>ROUND(Table143[[#This Row],[DIỆN TÍCH SẢN XÂY DỰNG
(M2)]],1)</f>
        <v>37.799999999999997</v>
      </c>
      <c r="N9" s="13">
        <f>ROUND(Table143[[#This Row],[DIỆN TÍCH SỬ DỤNG
(M2)]],1)</f>
        <v>33.799999999999997</v>
      </c>
    </row>
    <row r="10" spans="2:14" s="13" customFormat="1" ht="16.95" customHeight="1" outlineLevel="1" x14ac:dyDescent="0.3">
      <c r="B10" s="22">
        <v>4</v>
      </c>
      <c r="C10" s="23" t="str">
        <f t="shared" si="0"/>
        <v>TA</v>
      </c>
      <c r="D10" s="24" t="s">
        <v>18</v>
      </c>
      <c r="E10" s="25" t="s">
        <v>19</v>
      </c>
      <c r="F10" s="25" t="s">
        <v>27</v>
      </c>
      <c r="G10" s="24" t="s">
        <v>28</v>
      </c>
      <c r="H10" s="26" t="s">
        <v>21</v>
      </c>
      <c r="I10" s="26" t="s">
        <v>22</v>
      </c>
      <c r="J10" s="27">
        <v>46.6</v>
      </c>
      <c r="K10" s="27">
        <v>42.2</v>
      </c>
      <c r="L10" s="28"/>
      <c r="M10" s="13">
        <f>ROUND(Table143[[#This Row],[DIỆN TÍCH SẢN XÂY DỰNG
(M2)]],1)</f>
        <v>46.6</v>
      </c>
      <c r="N10" s="13">
        <f>ROUND(Table143[[#This Row],[DIỆN TÍCH SỬ DỤNG
(M2)]],1)</f>
        <v>42.2</v>
      </c>
    </row>
    <row r="11" spans="2:14" s="13" customFormat="1" ht="16.95" customHeight="1" outlineLevel="1" x14ac:dyDescent="0.3">
      <c r="B11" s="22">
        <v>5</v>
      </c>
      <c r="C11" s="23" t="str">
        <f t="shared" si="0"/>
        <v>TA</v>
      </c>
      <c r="D11" s="24" t="s">
        <v>18</v>
      </c>
      <c r="E11" s="25" t="s">
        <v>19</v>
      </c>
      <c r="F11" s="25" t="s">
        <v>29</v>
      </c>
      <c r="G11" s="24" t="s">
        <v>30</v>
      </c>
      <c r="H11" s="26" t="s">
        <v>31</v>
      </c>
      <c r="I11" s="26" t="s">
        <v>32</v>
      </c>
      <c r="J11" s="27">
        <v>82.8</v>
      </c>
      <c r="K11" s="27">
        <v>75.400000000000006</v>
      </c>
      <c r="L11" s="28"/>
      <c r="M11" s="13">
        <f>ROUND(Table143[[#This Row],[DIỆN TÍCH SẢN XÂY DỰNG
(M2)]],1)</f>
        <v>82.8</v>
      </c>
      <c r="N11" s="13">
        <f>ROUND(Table143[[#This Row],[DIỆN TÍCH SỬ DỤNG
(M2)]],1)</f>
        <v>75.400000000000006</v>
      </c>
    </row>
    <row r="12" spans="2:14" s="21" customFormat="1" ht="16.95" customHeight="1" outlineLevel="1" x14ac:dyDescent="0.3">
      <c r="B12" s="14" t="s">
        <v>33</v>
      </c>
      <c r="C12" s="15"/>
      <c r="D12" s="16"/>
      <c r="E12" s="29"/>
      <c r="F12" s="29"/>
      <c r="G12" s="16"/>
      <c r="H12" s="17"/>
      <c r="I12" s="17"/>
      <c r="J12" s="30"/>
      <c r="K12" s="31"/>
      <c r="L12" s="32"/>
    </row>
    <row r="13" spans="2:14" s="13" customFormat="1" ht="16.95" customHeight="1" outlineLevel="1" x14ac:dyDescent="0.3">
      <c r="B13" s="22">
        <v>6</v>
      </c>
      <c r="C13" s="23" t="str">
        <f>$C$7</f>
        <v>TA</v>
      </c>
      <c r="D13" s="24" t="s">
        <v>18</v>
      </c>
      <c r="E13" s="25" t="s">
        <v>25</v>
      </c>
      <c r="F13" s="25" t="s">
        <v>19</v>
      </c>
      <c r="G13" s="24" t="str">
        <f>C13&amp;""&amp;"."&amp;E13&amp;"-"&amp;F13</f>
        <v>TA.03-01</v>
      </c>
      <c r="H13" s="26" t="s">
        <v>21</v>
      </c>
      <c r="I13" s="26" t="s">
        <v>22</v>
      </c>
      <c r="J13" s="33">
        <v>47.6</v>
      </c>
      <c r="K13" s="33">
        <v>41.8</v>
      </c>
      <c r="L13" s="28"/>
      <c r="M13" s="13">
        <f>ROUND(Table143[[#This Row],[DIỆN TÍCH SẢN XÂY DỰNG
(M2)]],1)</f>
        <v>47.6</v>
      </c>
      <c r="N13" s="13">
        <f>ROUND(Table143[[#This Row],[DIỆN TÍCH SỬ DỤNG
(M2)]],1)</f>
        <v>41.8</v>
      </c>
    </row>
    <row r="14" spans="2:14" s="13" customFormat="1" ht="16.95" customHeight="1" outlineLevel="1" x14ac:dyDescent="0.3">
      <c r="B14" s="22">
        <v>7</v>
      </c>
      <c r="C14" s="23" t="str">
        <f t="shared" ref="C14:C33" si="1">$C$7</f>
        <v>TA</v>
      </c>
      <c r="D14" s="24" t="s">
        <v>18</v>
      </c>
      <c r="E14" s="25" t="s">
        <v>25</v>
      </c>
      <c r="F14" s="25" t="s">
        <v>23</v>
      </c>
      <c r="G14" s="24" t="str">
        <f t="shared" ref="G14:G33" si="2">C14&amp;""&amp;"."&amp;E14&amp;"-"&amp;F14</f>
        <v>TA.03-02</v>
      </c>
      <c r="H14" s="26" t="s">
        <v>21</v>
      </c>
      <c r="I14" s="26" t="s">
        <v>22</v>
      </c>
      <c r="J14" s="33">
        <v>46.6</v>
      </c>
      <c r="K14" s="33">
        <v>41.8</v>
      </c>
      <c r="L14" s="28"/>
      <c r="M14" s="13">
        <f>ROUND(Table143[[#This Row],[DIỆN TÍCH SẢN XÂY DỰNG
(M2)]],1)</f>
        <v>46.6</v>
      </c>
      <c r="N14" s="13">
        <f>ROUND(Table143[[#This Row],[DIỆN TÍCH SỬ DỤNG
(M2)]],1)</f>
        <v>41.8</v>
      </c>
    </row>
    <row r="15" spans="2:14" s="13" customFormat="1" ht="16.95" customHeight="1" outlineLevel="1" x14ac:dyDescent="0.3">
      <c r="B15" s="22">
        <v>8</v>
      </c>
      <c r="C15" s="23" t="str">
        <f t="shared" si="1"/>
        <v>TA</v>
      </c>
      <c r="D15" s="24" t="s">
        <v>18</v>
      </c>
      <c r="E15" s="25" t="s">
        <v>25</v>
      </c>
      <c r="F15" s="25" t="s">
        <v>25</v>
      </c>
      <c r="G15" s="24" t="str">
        <f t="shared" si="2"/>
        <v>TA.03-03</v>
      </c>
      <c r="H15" s="26" t="s">
        <v>21</v>
      </c>
      <c r="I15" s="26" t="s">
        <v>22</v>
      </c>
      <c r="J15" s="33">
        <v>47.1</v>
      </c>
      <c r="K15" s="33">
        <v>42.2</v>
      </c>
      <c r="L15" s="28"/>
      <c r="M15" s="13">
        <f>ROUND(Table143[[#This Row],[DIỆN TÍCH SẢN XÂY DỰNG
(M2)]],1)</f>
        <v>47.1</v>
      </c>
      <c r="N15" s="13">
        <f>ROUND(Table143[[#This Row],[DIỆN TÍCH SỬ DỤNG
(M2)]],1)</f>
        <v>42.2</v>
      </c>
    </row>
    <row r="16" spans="2:14" s="13" customFormat="1" ht="16.95" customHeight="1" outlineLevel="1" x14ac:dyDescent="0.3">
      <c r="B16" s="22">
        <v>9</v>
      </c>
      <c r="C16" s="23" t="str">
        <f t="shared" si="1"/>
        <v>TA</v>
      </c>
      <c r="D16" s="24" t="s">
        <v>18</v>
      </c>
      <c r="E16" s="25" t="s">
        <v>25</v>
      </c>
      <c r="F16" s="25" t="s">
        <v>27</v>
      </c>
      <c r="G16" s="24" t="str">
        <f t="shared" si="2"/>
        <v>TA.03-04</v>
      </c>
      <c r="H16" s="26" t="s">
        <v>21</v>
      </c>
      <c r="I16" s="26" t="s">
        <v>22</v>
      </c>
      <c r="J16" s="33">
        <v>47.4</v>
      </c>
      <c r="K16" s="33">
        <v>42.4</v>
      </c>
      <c r="L16" s="28"/>
      <c r="M16" s="13">
        <f>ROUND(Table143[[#This Row],[DIỆN TÍCH SẢN XÂY DỰNG
(M2)]],1)</f>
        <v>47.4</v>
      </c>
      <c r="N16" s="13">
        <f>ROUND(Table143[[#This Row],[DIỆN TÍCH SỬ DỤNG
(M2)]],1)</f>
        <v>42.4</v>
      </c>
    </row>
    <row r="17" spans="2:14" s="13" customFormat="1" ht="16.95" customHeight="1" outlineLevel="1" x14ac:dyDescent="0.3">
      <c r="B17" s="22">
        <v>10</v>
      </c>
      <c r="C17" s="23" t="str">
        <f t="shared" si="1"/>
        <v>TA</v>
      </c>
      <c r="D17" s="24" t="s">
        <v>18</v>
      </c>
      <c r="E17" s="25" t="s">
        <v>25</v>
      </c>
      <c r="F17" s="25" t="s">
        <v>29</v>
      </c>
      <c r="G17" s="24" t="str">
        <f t="shared" si="2"/>
        <v>TA.03-05</v>
      </c>
      <c r="H17" s="26" t="s">
        <v>31</v>
      </c>
      <c r="I17" s="26" t="s">
        <v>34</v>
      </c>
      <c r="J17" s="33">
        <v>68.8</v>
      </c>
      <c r="K17" s="33">
        <v>61.6</v>
      </c>
      <c r="L17" s="28"/>
      <c r="M17" s="13">
        <f>ROUND(Table143[[#This Row],[DIỆN TÍCH SẢN XÂY DỰNG
(M2)]],1)</f>
        <v>68.8</v>
      </c>
      <c r="N17" s="13">
        <f>ROUND(Table143[[#This Row],[DIỆN TÍCH SỬ DỤNG
(M2)]],1)</f>
        <v>61.6</v>
      </c>
    </row>
    <row r="18" spans="2:14" s="13" customFormat="1" ht="16.95" customHeight="1" outlineLevel="1" x14ac:dyDescent="0.3">
      <c r="B18" s="22">
        <v>11</v>
      </c>
      <c r="C18" s="23" t="str">
        <f t="shared" si="1"/>
        <v>TA</v>
      </c>
      <c r="D18" s="24" t="s">
        <v>18</v>
      </c>
      <c r="E18" s="25" t="s">
        <v>25</v>
      </c>
      <c r="F18" s="25" t="s">
        <v>35</v>
      </c>
      <c r="G18" s="24" t="str">
        <f t="shared" si="2"/>
        <v>TA.03-06</v>
      </c>
      <c r="H18" s="26" t="s">
        <v>31</v>
      </c>
      <c r="I18" s="26" t="s">
        <v>34</v>
      </c>
      <c r="J18" s="33">
        <v>68.8</v>
      </c>
      <c r="K18" s="33">
        <v>61.6</v>
      </c>
      <c r="L18" s="28"/>
      <c r="M18" s="13">
        <f>ROUND(Table143[[#This Row],[DIỆN TÍCH SẢN XÂY DỰNG
(M2)]],1)</f>
        <v>68.8</v>
      </c>
      <c r="N18" s="13">
        <f>ROUND(Table143[[#This Row],[DIỆN TÍCH SỬ DỤNG
(M2)]],1)</f>
        <v>61.6</v>
      </c>
    </row>
    <row r="19" spans="2:14" s="13" customFormat="1" ht="16.95" customHeight="1" outlineLevel="1" x14ac:dyDescent="0.3">
      <c r="B19" s="22">
        <v>12</v>
      </c>
      <c r="C19" s="23" t="str">
        <f t="shared" si="1"/>
        <v>TA</v>
      </c>
      <c r="D19" s="24" t="s">
        <v>18</v>
      </c>
      <c r="E19" s="25" t="s">
        <v>25</v>
      </c>
      <c r="F19" s="25" t="s">
        <v>36</v>
      </c>
      <c r="G19" s="24" t="str">
        <f t="shared" si="2"/>
        <v>TA.03-07</v>
      </c>
      <c r="H19" s="26" t="s">
        <v>21</v>
      </c>
      <c r="I19" s="26" t="s">
        <v>22</v>
      </c>
      <c r="J19" s="33">
        <v>46.9</v>
      </c>
      <c r="K19" s="33">
        <v>42</v>
      </c>
      <c r="L19" s="28"/>
      <c r="M19" s="13">
        <f>ROUND(Table143[[#This Row],[DIỆN TÍCH SẢN XÂY DỰNG
(M2)]],1)</f>
        <v>46.9</v>
      </c>
      <c r="N19" s="13">
        <f>ROUND(Table143[[#This Row],[DIỆN TÍCH SỬ DỤNG
(M2)]],1)</f>
        <v>42</v>
      </c>
    </row>
    <row r="20" spans="2:14" s="13" customFormat="1" ht="16.95" customHeight="1" outlineLevel="1" x14ac:dyDescent="0.3">
      <c r="B20" s="22">
        <v>13</v>
      </c>
      <c r="C20" s="23" t="str">
        <f t="shared" si="1"/>
        <v>TA</v>
      </c>
      <c r="D20" s="24" t="s">
        <v>18</v>
      </c>
      <c r="E20" s="25" t="s">
        <v>25</v>
      </c>
      <c r="F20" s="25" t="s">
        <v>37</v>
      </c>
      <c r="G20" s="24" t="str">
        <f t="shared" si="2"/>
        <v>TA.03-08</v>
      </c>
      <c r="H20" s="26" t="s">
        <v>38</v>
      </c>
      <c r="I20" s="26" t="s">
        <v>39</v>
      </c>
      <c r="J20" s="33">
        <v>36.1</v>
      </c>
      <c r="K20" s="33">
        <v>31.9</v>
      </c>
      <c r="L20" s="28"/>
      <c r="M20" s="13">
        <f>ROUND(Table143[[#This Row],[DIỆN TÍCH SẢN XÂY DỰNG
(M2)]],1)</f>
        <v>36.1</v>
      </c>
      <c r="N20" s="13">
        <f>ROUND(Table143[[#This Row],[DIỆN TÍCH SỬ DỤNG
(M2)]],1)</f>
        <v>31.9</v>
      </c>
    </row>
    <row r="21" spans="2:14" s="13" customFormat="1" ht="16.95" customHeight="1" outlineLevel="1" x14ac:dyDescent="0.3">
      <c r="B21" s="22">
        <v>14</v>
      </c>
      <c r="C21" s="23" t="str">
        <f t="shared" si="1"/>
        <v>TA</v>
      </c>
      <c r="D21" s="24" t="s">
        <v>18</v>
      </c>
      <c r="E21" s="25" t="s">
        <v>25</v>
      </c>
      <c r="F21" s="25" t="s">
        <v>40</v>
      </c>
      <c r="G21" s="24" t="str">
        <f t="shared" si="2"/>
        <v>TA.03-09</v>
      </c>
      <c r="H21" s="26" t="s">
        <v>38</v>
      </c>
      <c r="I21" s="26" t="s">
        <v>39</v>
      </c>
      <c r="J21" s="33">
        <v>36.1</v>
      </c>
      <c r="K21" s="33">
        <v>31.9</v>
      </c>
      <c r="L21" s="28"/>
      <c r="M21" s="13">
        <f>ROUND(Table143[[#This Row],[DIỆN TÍCH SẢN XÂY DỰNG
(M2)]],1)</f>
        <v>36.1</v>
      </c>
      <c r="N21" s="13">
        <f>ROUND(Table143[[#This Row],[DIỆN TÍCH SỬ DỤNG
(M2)]],1)</f>
        <v>31.9</v>
      </c>
    </row>
    <row r="22" spans="2:14" s="13" customFormat="1" ht="16.95" customHeight="1" outlineLevel="1" x14ac:dyDescent="0.3">
      <c r="B22" s="22">
        <v>15</v>
      </c>
      <c r="C22" s="23" t="str">
        <f t="shared" si="1"/>
        <v>TA</v>
      </c>
      <c r="D22" s="24" t="s">
        <v>18</v>
      </c>
      <c r="E22" s="25" t="s">
        <v>25</v>
      </c>
      <c r="F22" s="25" t="s">
        <v>41</v>
      </c>
      <c r="G22" s="24" t="str">
        <f t="shared" si="2"/>
        <v>TA.03-10</v>
      </c>
      <c r="H22" s="26" t="s">
        <v>21</v>
      </c>
      <c r="I22" s="26" t="s">
        <v>22</v>
      </c>
      <c r="J22" s="33">
        <v>46.6</v>
      </c>
      <c r="K22" s="33">
        <v>41.8</v>
      </c>
      <c r="L22" s="28"/>
      <c r="M22" s="13">
        <f>ROUND(Table143[[#This Row],[DIỆN TÍCH SẢN XÂY DỰNG
(M2)]],1)</f>
        <v>46.6</v>
      </c>
      <c r="N22" s="13">
        <f>ROUND(Table143[[#This Row],[DIỆN TÍCH SỬ DỤNG
(M2)]],1)</f>
        <v>41.8</v>
      </c>
    </row>
    <row r="23" spans="2:14" s="13" customFormat="1" ht="16.95" customHeight="1" outlineLevel="1" x14ac:dyDescent="0.3">
      <c r="B23" s="22">
        <v>16</v>
      </c>
      <c r="C23" s="23" t="str">
        <f t="shared" si="1"/>
        <v>TA</v>
      </c>
      <c r="D23" s="24" t="s">
        <v>18</v>
      </c>
      <c r="E23" s="25" t="s">
        <v>25</v>
      </c>
      <c r="F23" s="25" t="s">
        <v>42</v>
      </c>
      <c r="G23" s="24" t="str">
        <f t="shared" si="2"/>
        <v>TA.03-11</v>
      </c>
      <c r="H23" s="26" t="s">
        <v>21</v>
      </c>
      <c r="I23" s="26" t="s">
        <v>22</v>
      </c>
      <c r="J23" s="33">
        <v>46.6</v>
      </c>
      <c r="K23" s="33">
        <v>41.8</v>
      </c>
      <c r="L23" s="28"/>
      <c r="M23" s="13">
        <f>ROUND(Table143[[#This Row],[DIỆN TÍCH SẢN XÂY DỰNG
(M2)]],1)</f>
        <v>46.6</v>
      </c>
      <c r="N23" s="13">
        <f>ROUND(Table143[[#This Row],[DIỆN TÍCH SỬ DỤNG
(M2)]],1)</f>
        <v>41.8</v>
      </c>
    </row>
    <row r="24" spans="2:14" s="13" customFormat="1" ht="16.95" customHeight="1" outlineLevel="1" x14ac:dyDescent="0.3">
      <c r="B24" s="22">
        <v>17</v>
      </c>
      <c r="C24" s="23" t="str">
        <f t="shared" si="1"/>
        <v>TA</v>
      </c>
      <c r="D24" s="24" t="s">
        <v>18</v>
      </c>
      <c r="E24" s="25" t="s">
        <v>25</v>
      </c>
      <c r="F24" s="25" t="s">
        <v>43</v>
      </c>
      <c r="G24" s="24" t="str">
        <f t="shared" si="2"/>
        <v>TA.03-12A</v>
      </c>
      <c r="H24" s="26" t="s">
        <v>31</v>
      </c>
      <c r="I24" s="26" t="s">
        <v>34</v>
      </c>
      <c r="J24" s="33">
        <v>68.900000000000006</v>
      </c>
      <c r="K24" s="33">
        <v>61.7</v>
      </c>
      <c r="L24" s="28"/>
      <c r="M24" s="13">
        <f>ROUND(Table143[[#This Row],[DIỆN TÍCH SẢN XÂY DỰNG
(M2)]],1)</f>
        <v>68.900000000000006</v>
      </c>
      <c r="N24" s="13">
        <f>ROUND(Table143[[#This Row],[DIỆN TÍCH SỬ DỤNG
(M2)]],1)</f>
        <v>61.7</v>
      </c>
    </row>
    <row r="25" spans="2:14" s="13" customFormat="1" ht="16.95" customHeight="1" outlineLevel="1" x14ac:dyDescent="0.3">
      <c r="B25" s="22">
        <v>18</v>
      </c>
      <c r="C25" s="23" t="str">
        <f t="shared" si="1"/>
        <v>TA</v>
      </c>
      <c r="D25" s="24" t="s">
        <v>18</v>
      </c>
      <c r="E25" s="25" t="s">
        <v>25</v>
      </c>
      <c r="F25" s="25" t="s">
        <v>44</v>
      </c>
      <c r="G25" s="24" t="str">
        <f t="shared" si="2"/>
        <v>TA.03-12B</v>
      </c>
      <c r="H25" s="26" t="s">
        <v>31</v>
      </c>
      <c r="I25" s="26" t="s">
        <v>34</v>
      </c>
      <c r="J25" s="33">
        <v>69.900000000000006</v>
      </c>
      <c r="K25" s="33">
        <v>61.7</v>
      </c>
      <c r="L25" s="28"/>
      <c r="M25" s="13">
        <f>ROUND(Table143[[#This Row],[DIỆN TÍCH SẢN XÂY DỰNG
(M2)]],1)</f>
        <v>69.900000000000006</v>
      </c>
      <c r="N25" s="13">
        <f>ROUND(Table143[[#This Row],[DIỆN TÍCH SỬ DỤNG
(M2)]],1)</f>
        <v>61.7</v>
      </c>
    </row>
    <row r="26" spans="2:14" s="13" customFormat="1" ht="16.95" customHeight="1" outlineLevel="1" x14ac:dyDescent="0.3">
      <c r="B26" s="22">
        <v>19</v>
      </c>
      <c r="C26" s="23" t="str">
        <f t="shared" si="1"/>
        <v>TA</v>
      </c>
      <c r="D26" s="24" t="s">
        <v>18</v>
      </c>
      <c r="E26" s="25" t="s">
        <v>25</v>
      </c>
      <c r="F26" s="25" t="s">
        <v>45</v>
      </c>
      <c r="G26" s="24" t="str">
        <f t="shared" si="2"/>
        <v>TA.03-14</v>
      </c>
      <c r="H26" s="26" t="s">
        <v>21</v>
      </c>
      <c r="I26" s="26" t="s">
        <v>22</v>
      </c>
      <c r="J26" s="33">
        <v>47.6</v>
      </c>
      <c r="K26" s="33">
        <v>41.8</v>
      </c>
      <c r="L26" s="28"/>
      <c r="M26" s="13">
        <f>ROUND(Table143[[#This Row],[DIỆN TÍCH SẢN XÂY DỰNG
(M2)]],1)</f>
        <v>47.6</v>
      </c>
      <c r="N26" s="13">
        <f>ROUND(Table143[[#This Row],[DIỆN TÍCH SỬ DỤNG
(M2)]],1)</f>
        <v>41.8</v>
      </c>
    </row>
    <row r="27" spans="2:14" s="13" customFormat="1" ht="16.95" customHeight="1" outlineLevel="1" x14ac:dyDescent="0.3">
      <c r="B27" s="22">
        <v>20</v>
      </c>
      <c r="C27" s="23" t="str">
        <f t="shared" si="1"/>
        <v>TA</v>
      </c>
      <c r="D27" s="24" t="s">
        <v>18</v>
      </c>
      <c r="E27" s="25" t="s">
        <v>25</v>
      </c>
      <c r="F27" s="25" t="s">
        <v>46</v>
      </c>
      <c r="G27" s="24" t="str">
        <f t="shared" si="2"/>
        <v>TA.03-15</v>
      </c>
      <c r="H27" s="26" t="s">
        <v>21</v>
      </c>
      <c r="I27" s="26" t="s">
        <v>22</v>
      </c>
      <c r="J27" s="33">
        <v>46.6</v>
      </c>
      <c r="K27" s="33">
        <v>41.8</v>
      </c>
      <c r="L27" s="28"/>
      <c r="M27" s="13">
        <f>ROUND(Table143[[#This Row],[DIỆN TÍCH SẢN XÂY DỰNG
(M2)]],1)</f>
        <v>46.6</v>
      </c>
      <c r="N27" s="13">
        <f>ROUND(Table143[[#This Row],[DIỆN TÍCH SỬ DỤNG
(M2)]],1)</f>
        <v>41.8</v>
      </c>
    </row>
    <row r="28" spans="2:14" s="13" customFormat="1" ht="16.95" customHeight="1" outlineLevel="1" x14ac:dyDescent="0.3">
      <c r="B28" s="22">
        <v>21</v>
      </c>
      <c r="C28" s="23" t="str">
        <f t="shared" si="1"/>
        <v>TA</v>
      </c>
      <c r="D28" s="24" t="s">
        <v>18</v>
      </c>
      <c r="E28" s="25" t="s">
        <v>25</v>
      </c>
      <c r="F28" s="25" t="s">
        <v>47</v>
      </c>
      <c r="G28" s="24" t="str">
        <f t="shared" si="2"/>
        <v>TA.03-16</v>
      </c>
      <c r="H28" s="26" t="s">
        <v>38</v>
      </c>
      <c r="I28" s="26" t="s">
        <v>39</v>
      </c>
      <c r="J28" s="33">
        <v>36.1</v>
      </c>
      <c r="K28" s="33">
        <v>31.9</v>
      </c>
      <c r="L28" s="28"/>
      <c r="M28" s="13">
        <f>ROUND(Table143[[#This Row],[DIỆN TÍCH SẢN XÂY DỰNG
(M2)]],1)</f>
        <v>36.1</v>
      </c>
      <c r="N28" s="13">
        <f>ROUND(Table143[[#This Row],[DIỆN TÍCH SỬ DỤNG
(M2)]],1)</f>
        <v>31.9</v>
      </c>
    </row>
    <row r="29" spans="2:14" s="13" customFormat="1" ht="16.95" customHeight="1" outlineLevel="1" x14ac:dyDescent="0.3">
      <c r="B29" s="22">
        <v>22</v>
      </c>
      <c r="C29" s="23" t="str">
        <f t="shared" si="1"/>
        <v>TA</v>
      </c>
      <c r="D29" s="24" t="s">
        <v>18</v>
      </c>
      <c r="E29" s="25" t="s">
        <v>25</v>
      </c>
      <c r="F29" s="25" t="s">
        <v>48</v>
      </c>
      <c r="G29" s="24" t="str">
        <f t="shared" si="2"/>
        <v>TA.03-17</v>
      </c>
      <c r="H29" s="26" t="s">
        <v>21</v>
      </c>
      <c r="I29" s="26" t="s">
        <v>22</v>
      </c>
      <c r="J29" s="33">
        <v>46.8</v>
      </c>
      <c r="K29" s="33">
        <v>41.8</v>
      </c>
      <c r="L29" s="28"/>
      <c r="M29" s="13">
        <f>ROUND(Table143[[#This Row],[DIỆN TÍCH SẢN XÂY DỰNG
(M2)]],1)</f>
        <v>46.8</v>
      </c>
      <c r="N29" s="13">
        <f>ROUND(Table143[[#This Row],[DIỆN TÍCH SỬ DỤNG
(M2)]],1)</f>
        <v>41.8</v>
      </c>
    </row>
    <row r="30" spans="2:14" s="13" customFormat="1" ht="16.95" customHeight="1" outlineLevel="1" x14ac:dyDescent="0.3">
      <c r="B30" s="22">
        <v>23</v>
      </c>
      <c r="C30" s="23" t="str">
        <f t="shared" si="1"/>
        <v>TA</v>
      </c>
      <c r="D30" s="24"/>
      <c r="E30" s="25" t="s">
        <v>25</v>
      </c>
      <c r="F30" s="25" t="s">
        <v>49</v>
      </c>
      <c r="G30" s="24" t="str">
        <f t="shared" si="2"/>
        <v>TA.03-18</v>
      </c>
      <c r="H30" s="26" t="s">
        <v>31</v>
      </c>
      <c r="I30" s="26" t="s">
        <v>34</v>
      </c>
      <c r="J30" s="33">
        <v>68.7</v>
      </c>
      <c r="K30" s="33">
        <v>61.7</v>
      </c>
      <c r="L30" s="28"/>
      <c r="M30" s="13">
        <f>ROUND(Table143[[#This Row],[DIỆN TÍCH SẢN XÂY DỰNG
(M2)]],1)</f>
        <v>68.7</v>
      </c>
      <c r="N30" s="13">
        <f>ROUND(Table143[[#This Row],[DIỆN TÍCH SỬ DỤNG
(M2)]],1)</f>
        <v>61.7</v>
      </c>
    </row>
    <row r="31" spans="2:14" s="13" customFormat="1" ht="16.95" customHeight="1" outlineLevel="1" x14ac:dyDescent="0.3">
      <c r="B31" s="22">
        <v>24</v>
      </c>
      <c r="C31" s="23" t="str">
        <f t="shared" si="1"/>
        <v>TA</v>
      </c>
      <c r="D31" s="24"/>
      <c r="E31" s="25" t="s">
        <v>25</v>
      </c>
      <c r="F31" s="25" t="s">
        <v>50</v>
      </c>
      <c r="G31" s="24" t="str">
        <f t="shared" si="2"/>
        <v>TA.03-19</v>
      </c>
      <c r="H31" s="26" t="s">
        <v>21</v>
      </c>
      <c r="I31" s="26" t="s">
        <v>22</v>
      </c>
      <c r="J31" s="33">
        <v>55.1</v>
      </c>
      <c r="K31" s="33">
        <v>48.8</v>
      </c>
      <c r="L31" s="28"/>
      <c r="M31" s="13">
        <f>ROUND(Table143[[#This Row],[DIỆN TÍCH SẢN XÂY DỰNG
(M2)]],1)</f>
        <v>55.1</v>
      </c>
      <c r="N31" s="13">
        <f>ROUND(Table143[[#This Row],[DIỆN TÍCH SỬ DỤNG
(M2)]],1)</f>
        <v>48.8</v>
      </c>
    </row>
    <row r="32" spans="2:14" s="13" customFormat="1" ht="16.95" customHeight="1" outlineLevel="1" x14ac:dyDescent="0.3">
      <c r="B32" s="22">
        <v>25</v>
      </c>
      <c r="C32" s="23" t="str">
        <f t="shared" si="1"/>
        <v>TA</v>
      </c>
      <c r="D32" s="24" t="s">
        <v>18</v>
      </c>
      <c r="E32" s="25" t="s">
        <v>25</v>
      </c>
      <c r="F32" s="25" t="s">
        <v>51</v>
      </c>
      <c r="G32" s="24" t="str">
        <f t="shared" si="2"/>
        <v>TA.03-20</v>
      </c>
      <c r="H32" s="26" t="s">
        <v>31</v>
      </c>
      <c r="I32" s="26" t="s">
        <v>34</v>
      </c>
      <c r="J32" s="33">
        <v>68.900000000000006</v>
      </c>
      <c r="K32" s="33">
        <v>61.7</v>
      </c>
      <c r="L32" s="28"/>
      <c r="M32" s="13">
        <f>ROUND(Table143[[#This Row],[DIỆN TÍCH SẢN XÂY DỰNG
(M2)]],1)</f>
        <v>68.900000000000006</v>
      </c>
      <c r="N32" s="13">
        <f>ROUND(Table143[[#This Row],[DIỆN TÍCH SỬ DỤNG
(M2)]],1)</f>
        <v>61.7</v>
      </c>
    </row>
    <row r="33" spans="2:14" s="13" customFormat="1" ht="16.95" customHeight="1" outlineLevel="1" x14ac:dyDescent="0.3">
      <c r="B33" s="22">
        <v>26</v>
      </c>
      <c r="C33" s="23" t="str">
        <f t="shared" si="1"/>
        <v>TA</v>
      </c>
      <c r="D33" s="24" t="s">
        <v>18</v>
      </c>
      <c r="E33" s="25" t="s">
        <v>25</v>
      </c>
      <c r="F33" s="25" t="s">
        <v>52</v>
      </c>
      <c r="G33" s="24" t="str">
        <f t="shared" si="2"/>
        <v>TA.03-21</v>
      </c>
      <c r="H33" s="26" t="s">
        <v>38</v>
      </c>
      <c r="I33" s="26" t="s">
        <v>39</v>
      </c>
      <c r="J33" s="33">
        <v>36.5</v>
      </c>
      <c r="K33" s="33">
        <v>32.299999999999997</v>
      </c>
      <c r="L33" s="28"/>
      <c r="M33" s="13">
        <f>ROUND(Table143[[#This Row],[DIỆN TÍCH SẢN XÂY DỰNG
(M2)]],1)</f>
        <v>36.5</v>
      </c>
      <c r="N33" s="13">
        <f>ROUND(Table143[[#This Row],[DIỆN TÍCH SỬ DỤNG
(M2)]],1)</f>
        <v>32.299999999999997</v>
      </c>
    </row>
    <row r="34" spans="2:14" s="21" customFormat="1" ht="16.95" customHeight="1" outlineLevel="1" x14ac:dyDescent="0.3">
      <c r="B34" s="14" t="s">
        <v>53</v>
      </c>
      <c r="C34" s="15"/>
      <c r="D34" s="16"/>
      <c r="E34" s="29"/>
      <c r="F34" s="29"/>
      <c r="G34" s="16"/>
      <c r="H34" s="17"/>
      <c r="I34" s="17"/>
      <c r="J34" s="30"/>
      <c r="K34" s="31"/>
      <c r="L34" s="32"/>
    </row>
    <row r="35" spans="2:14" s="13" customFormat="1" ht="16.95" customHeight="1" outlineLevel="1" x14ac:dyDescent="0.3">
      <c r="B35" s="22">
        <v>27</v>
      </c>
      <c r="C35" s="23" t="str">
        <f>$C$7</f>
        <v>TA</v>
      </c>
      <c r="D35" s="24" t="s">
        <v>18</v>
      </c>
      <c r="E35" s="25" t="s">
        <v>27</v>
      </c>
      <c r="F35" s="25" t="str">
        <f>F13</f>
        <v>01</v>
      </c>
      <c r="G35" s="24" t="str">
        <f>C35&amp;""&amp;"."&amp;E35&amp;"-"&amp;F35</f>
        <v>TA.04-01</v>
      </c>
      <c r="H35" s="26" t="s">
        <v>21</v>
      </c>
      <c r="I35" s="26" t="s">
        <v>22</v>
      </c>
      <c r="J35" s="33">
        <v>47.6</v>
      </c>
      <c r="K35" s="33">
        <v>41.8</v>
      </c>
      <c r="L35" s="28"/>
      <c r="M35" s="13">
        <f>ROUND(Table143[[#This Row],[DIỆN TÍCH SẢN XÂY DỰNG
(M2)]],1)</f>
        <v>47.6</v>
      </c>
      <c r="N35" s="13">
        <f>ROUND(Table143[[#This Row],[DIỆN TÍCH SỬ DỤNG
(M2)]],1)</f>
        <v>41.8</v>
      </c>
    </row>
    <row r="36" spans="2:14" s="13" customFormat="1" ht="16.95" customHeight="1" outlineLevel="1" x14ac:dyDescent="0.3">
      <c r="B36" s="22">
        <v>28</v>
      </c>
      <c r="C36" s="23" t="str">
        <f t="shared" ref="C36:C55" si="3">$C$7</f>
        <v>TA</v>
      </c>
      <c r="D36" s="24" t="s">
        <v>18</v>
      </c>
      <c r="E36" s="25" t="s">
        <v>27</v>
      </c>
      <c r="F36" s="25" t="str">
        <f t="shared" ref="F36:F55" si="4">F14</f>
        <v>02</v>
      </c>
      <c r="G36" s="24" t="str">
        <f t="shared" ref="G36:G55" si="5">C36&amp;""&amp;"."&amp;E36&amp;"-"&amp;F36</f>
        <v>TA.04-02</v>
      </c>
      <c r="H36" s="26" t="s">
        <v>21</v>
      </c>
      <c r="I36" s="26" t="s">
        <v>22</v>
      </c>
      <c r="J36" s="33">
        <v>46.6</v>
      </c>
      <c r="K36" s="33">
        <v>41.8</v>
      </c>
      <c r="L36" s="28"/>
      <c r="M36" s="13">
        <f>ROUND(Table143[[#This Row],[DIỆN TÍCH SẢN XÂY DỰNG
(M2)]],1)</f>
        <v>46.6</v>
      </c>
      <c r="N36" s="13">
        <f>ROUND(Table143[[#This Row],[DIỆN TÍCH SỬ DỤNG
(M2)]],1)</f>
        <v>41.8</v>
      </c>
    </row>
    <row r="37" spans="2:14" s="13" customFormat="1" ht="16.95" customHeight="1" outlineLevel="1" x14ac:dyDescent="0.3">
      <c r="B37" s="22">
        <v>29</v>
      </c>
      <c r="C37" s="23" t="str">
        <f t="shared" si="3"/>
        <v>TA</v>
      </c>
      <c r="D37" s="24" t="s">
        <v>18</v>
      </c>
      <c r="E37" s="25" t="s">
        <v>27</v>
      </c>
      <c r="F37" s="25" t="str">
        <f t="shared" si="4"/>
        <v>03</v>
      </c>
      <c r="G37" s="24" t="str">
        <f t="shared" si="5"/>
        <v>TA.04-03</v>
      </c>
      <c r="H37" s="26" t="s">
        <v>21</v>
      </c>
      <c r="I37" s="26" t="s">
        <v>22</v>
      </c>
      <c r="J37" s="33">
        <v>47.1</v>
      </c>
      <c r="K37" s="33">
        <v>42.2</v>
      </c>
      <c r="L37" s="28"/>
      <c r="M37" s="13">
        <f>ROUND(Table143[[#This Row],[DIỆN TÍCH SẢN XÂY DỰNG
(M2)]],1)</f>
        <v>47.1</v>
      </c>
      <c r="N37" s="13">
        <f>ROUND(Table143[[#This Row],[DIỆN TÍCH SỬ DỤNG
(M2)]],1)</f>
        <v>42.2</v>
      </c>
    </row>
    <row r="38" spans="2:14" s="13" customFormat="1" ht="16.95" customHeight="1" outlineLevel="1" x14ac:dyDescent="0.3">
      <c r="B38" s="22">
        <v>30</v>
      </c>
      <c r="C38" s="23" t="str">
        <f t="shared" si="3"/>
        <v>TA</v>
      </c>
      <c r="D38" s="24" t="s">
        <v>18</v>
      </c>
      <c r="E38" s="25" t="s">
        <v>27</v>
      </c>
      <c r="F38" s="25" t="str">
        <f t="shared" si="4"/>
        <v>04</v>
      </c>
      <c r="G38" s="24" t="str">
        <f t="shared" si="5"/>
        <v>TA.04-04</v>
      </c>
      <c r="H38" s="26" t="s">
        <v>21</v>
      </c>
      <c r="I38" s="26" t="s">
        <v>22</v>
      </c>
      <c r="J38" s="33">
        <v>47.4</v>
      </c>
      <c r="K38" s="33">
        <v>42.4</v>
      </c>
      <c r="L38" s="28"/>
      <c r="M38" s="13">
        <f>ROUND(Table143[[#This Row],[DIỆN TÍCH SẢN XÂY DỰNG
(M2)]],1)</f>
        <v>47.4</v>
      </c>
      <c r="N38" s="13">
        <f>ROUND(Table143[[#This Row],[DIỆN TÍCH SỬ DỤNG
(M2)]],1)</f>
        <v>42.4</v>
      </c>
    </row>
    <row r="39" spans="2:14" s="13" customFormat="1" ht="16.95" customHeight="1" outlineLevel="1" x14ac:dyDescent="0.3">
      <c r="B39" s="22">
        <v>31</v>
      </c>
      <c r="C39" s="23" t="str">
        <f t="shared" si="3"/>
        <v>TA</v>
      </c>
      <c r="D39" s="24" t="s">
        <v>18</v>
      </c>
      <c r="E39" s="25" t="s">
        <v>27</v>
      </c>
      <c r="F39" s="25" t="str">
        <f t="shared" si="4"/>
        <v>05</v>
      </c>
      <c r="G39" s="24" t="str">
        <f t="shared" si="5"/>
        <v>TA.04-05</v>
      </c>
      <c r="H39" s="26" t="s">
        <v>31</v>
      </c>
      <c r="I39" s="26" t="s">
        <v>34</v>
      </c>
      <c r="J39" s="33">
        <v>68.8</v>
      </c>
      <c r="K39" s="33">
        <v>61.6</v>
      </c>
      <c r="L39" s="28"/>
      <c r="M39" s="13">
        <f>ROUND(Table143[[#This Row],[DIỆN TÍCH SẢN XÂY DỰNG
(M2)]],1)</f>
        <v>68.8</v>
      </c>
      <c r="N39" s="13">
        <f>ROUND(Table143[[#This Row],[DIỆN TÍCH SỬ DỤNG
(M2)]],1)</f>
        <v>61.6</v>
      </c>
    </row>
    <row r="40" spans="2:14" s="13" customFormat="1" ht="16.95" customHeight="1" outlineLevel="1" x14ac:dyDescent="0.3">
      <c r="B40" s="22">
        <v>32</v>
      </c>
      <c r="C40" s="23" t="str">
        <f t="shared" si="3"/>
        <v>TA</v>
      </c>
      <c r="D40" s="24" t="s">
        <v>18</v>
      </c>
      <c r="E40" s="25" t="s">
        <v>27</v>
      </c>
      <c r="F40" s="25" t="str">
        <f t="shared" si="4"/>
        <v>06</v>
      </c>
      <c r="G40" s="24" t="str">
        <f t="shared" si="5"/>
        <v>TA.04-06</v>
      </c>
      <c r="H40" s="26" t="s">
        <v>31</v>
      </c>
      <c r="I40" s="26" t="s">
        <v>34</v>
      </c>
      <c r="J40" s="33">
        <v>68.8</v>
      </c>
      <c r="K40" s="33">
        <v>61.6</v>
      </c>
      <c r="L40" s="28"/>
      <c r="M40" s="13">
        <f>ROUND(Table143[[#This Row],[DIỆN TÍCH SẢN XÂY DỰNG
(M2)]],1)</f>
        <v>68.8</v>
      </c>
      <c r="N40" s="13">
        <f>ROUND(Table143[[#This Row],[DIỆN TÍCH SỬ DỤNG
(M2)]],1)</f>
        <v>61.6</v>
      </c>
    </row>
    <row r="41" spans="2:14" s="13" customFormat="1" ht="16.95" customHeight="1" outlineLevel="1" x14ac:dyDescent="0.3">
      <c r="B41" s="22">
        <v>33</v>
      </c>
      <c r="C41" s="23" t="str">
        <f t="shared" si="3"/>
        <v>TA</v>
      </c>
      <c r="D41" s="24" t="s">
        <v>18</v>
      </c>
      <c r="E41" s="25" t="s">
        <v>27</v>
      </c>
      <c r="F41" s="25" t="str">
        <f t="shared" si="4"/>
        <v>07</v>
      </c>
      <c r="G41" s="24" t="str">
        <f t="shared" si="5"/>
        <v>TA.04-07</v>
      </c>
      <c r="H41" s="26" t="s">
        <v>21</v>
      </c>
      <c r="I41" s="26" t="s">
        <v>22</v>
      </c>
      <c r="J41" s="33">
        <v>46.9</v>
      </c>
      <c r="K41" s="33">
        <v>42</v>
      </c>
      <c r="L41" s="28"/>
      <c r="M41" s="13">
        <f>ROUND(Table143[[#This Row],[DIỆN TÍCH SẢN XÂY DỰNG
(M2)]],1)</f>
        <v>46.9</v>
      </c>
      <c r="N41" s="13">
        <f>ROUND(Table143[[#This Row],[DIỆN TÍCH SỬ DỤNG
(M2)]],1)</f>
        <v>42</v>
      </c>
    </row>
    <row r="42" spans="2:14" s="13" customFormat="1" ht="16.95" customHeight="1" outlineLevel="1" x14ac:dyDescent="0.3">
      <c r="B42" s="22">
        <v>34</v>
      </c>
      <c r="C42" s="23" t="str">
        <f t="shared" si="3"/>
        <v>TA</v>
      </c>
      <c r="D42" s="24" t="s">
        <v>18</v>
      </c>
      <c r="E42" s="25" t="s">
        <v>27</v>
      </c>
      <c r="F42" s="25" t="str">
        <f t="shared" si="4"/>
        <v>08</v>
      </c>
      <c r="G42" s="24" t="str">
        <f t="shared" si="5"/>
        <v>TA.04-08</v>
      </c>
      <c r="H42" s="26" t="s">
        <v>38</v>
      </c>
      <c r="I42" s="26" t="s">
        <v>39</v>
      </c>
      <c r="J42" s="33">
        <v>36.1</v>
      </c>
      <c r="K42" s="33">
        <v>31.9</v>
      </c>
      <c r="L42" s="28"/>
      <c r="M42" s="13">
        <f>ROUND(Table143[[#This Row],[DIỆN TÍCH SẢN XÂY DỰNG
(M2)]],1)</f>
        <v>36.1</v>
      </c>
      <c r="N42" s="13">
        <f>ROUND(Table143[[#This Row],[DIỆN TÍCH SỬ DỤNG
(M2)]],1)</f>
        <v>31.9</v>
      </c>
    </row>
    <row r="43" spans="2:14" s="13" customFormat="1" ht="16.95" customHeight="1" outlineLevel="1" x14ac:dyDescent="0.3">
      <c r="B43" s="22">
        <v>35</v>
      </c>
      <c r="C43" s="23" t="str">
        <f t="shared" si="3"/>
        <v>TA</v>
      </c>
      <c r="D43" s="24" t="s">
        <v>18</v>
      </c>
      <c r="E43" s="25" t="s">
        <v>27</v>
      </c>
      <c r="F43" s="25" t="str">
        <f t="shared" si="4"/>
        <v>09</v>
      </c>
      <c r="G43" s="24" t="str">
        <f t="shared" si="5"/>
        <v>TA.04-09</v>
      </c>
      <c r="H43" s="26" t="s">
        <v>38</v>
      </c>
      <c r="I43" s="26" t="s">
        <v>39</v>
      </c>
      <c r="J43" s="33">
        <v>36.1</v>
      </c>
      <c r="K43" s="33">
        <v>31.9</v>
      </c>
      <c r="L43" s="28"/>
      <c r="M43" s="13">
        <f>ROUND(Table143[[#This Row],[DIỆN TÍCH SẢN XÂY DỰNG
(M2)]],1)</f>
        <v>36.1</v>
      </c>
      <c r="N43" s="13">
        <f>ROUND(Table143[[#This Row],[DIỆN TÍCH SỬ DỤNG
(M2)]],1)</f>
        <v>31.9</v>
      </c>
    </row>
    <row r="44" spans="2:14" s="13" customFormat="1" ht="16.95" customHeight="1" outlineLevel="1" x14ac:dyDescent="0.3">
      <c r="B44" s="22">
        <v>36</v>
      </c>
      <c r="C44" s="23" t="str">
        <f t="shared" si="3"/>
        <v>TA</v>
      </c>
      <c r="D44" s="24" t="s">
        <v>18</v>
      </c>
      <c r="E44" s="25" t="s">
        <v>27</v>
      </c>
      <c r="F44" s="25" t="str">
        <f t="shared" si="4"/>
        <v>10</v>
      </c>
      <c r="G44" s="24" t="str">
        <f t="shared" si="5"/>
        <v>TA.04-10</v>
      </c>
      <c r="H44" s="26" t="s">
        <v>21</v>
      </c>
      <c r="I44" s="26" t="s">
        <v>22</v>
      </c>
      <c r="J44" s="33">
        <v>46.6</v>
      </c>
      <c r="K44" s="33">
        <v>41.8</v>
      </c>
      <c r="L44" s="28"/>
      <c r="M44" s="13">
        <f>ROUND(Table143[[#This Row],[DIỆN TÍCH SẢN XÂY DỰNG
(M2)]],1)</f>
        <v>46.6</v>
      </c>
      <c r="N44" s="13">
        <f>ROUND(Table143[[#This Row],[DIỆN TÍCH SỬ DỤNG
(M2)]],1)</f>
        <v>41.8</v>
      </c>
    </row>
    <row r="45" spans="2:14" s="13" customFormat="1" ht="16.95" customHeight="1" outlineLevel="1" x14ac:dyDescent="0.3">
      <c r="B45" s="22">
        <v>37</v>
      </c>
      <c r="C45" s="23" t="str">
        <f t="shared" si="3"/>
        <v>TA</v>
      </c>
      <c r="D45" s="24" t="s">
        <v>18</v>
      </c>
      <c r="E45" s="25" t="s">
        <v>27</v>
      </c>
      <c r="F45" s="25" t="str">
        <f t="shared" si="4"/>
        <v>11</v>
      </c>
      <c r="G45" s="24" t="str">
        <f t="shared" si="5"/>
        <v>TA.04-11</v>
      </c>
      <c r="H45" s="26" t="s">
        <v>21</v>
      </c>
      <c r="I45" s="26" t="s">
        <v>22</v>
      </c>
      <c r="J45" s="33">
        <v>46.6</v>
      </c>
      <c r="K45" s="33">
        <v>41.8</v>
      </c>
      <c r="L45" s="28"/>
      <c r="M45" s="13">
        <f>ROUND(Table143[[#This Row],[DIỆN TÍCH SẢN XÂY DỰNG
(M2)]],1)</f>
        <v>46.6</v>
      </c>
      <c r="N45" s="13">
        <f>ROUND(Table143[[#This Row],[DIỆN TÍCH SỬ DỤNG
(M2)]],1)</f>
        <v>41.8</v>
      </c>
    </row>
    <row r="46" spans="2:14" s="13" customFormat="1" ht="16.95" customHeight="1" outlineLevel="1" x14ac:dyDescent="0.3">
      <c r="B46" s="22">
        <v>38</v>
      </c>
      <c r="C46" s="23" t="str">
        <f t="shared" si="3"/>
        <v>TA</v>
      </c>
      <c r="D46" s="24" t="s">
        <v>18</v>
      </c>
      <c r="E46" s="25" t="s">
        <v>27</v>
      </c>
      <c r="F46" s="25" t="str">
        <f t="shared" si="4"/>
        <v>12A</v>
      </c>
      <c r="G46" s="24" t="str">
        <f t="shared" si="5"/>
        <v>TA.04-12A</v>
      </c>
      <c r="H46" s="26" t="s">
        <v>31</v>
      </c>
      <c r="I46" s="26" t="s">
        <v>34</v>
      </c>
      <c r="J46" s="33">
        <v>68.900000000000006</v>
      </c>
      <c r="K46" s="33">
        <v>61.7</v>
      </c>
      <c r="L46" s="28"/>
      <c r="M46" s="13">
        <f>ROUND(Table143[[#This Row],[DIỆN TÍCH SẢN XÂY DỰNG
(M2)]],1)</f>
        <v>68.900000000000006</v>
      </c>
      <c r="N46" s="13">
        <f>ROUND(Table143[[#This Row],[DIỆN TÍCH SỬ DỤNG
(M2)]],1)</f>
        <v>61.7</v>
      </c>
    </row>
    <row r="47" spans="2:14" s="13" customFormat="1" ht="16.95" customHeight="1" outlineLevel="1" x14ac:dyDescent="0.3">
      <c r="B47" s="22">
        <v>39</v>
      </c>
      <c r="C47" s="23" t="str">
        <f t="shared" si="3"/>
        <v>TA</v>
      </c>
      <c r="D47" s="24" t="s">
        <v>18</v>
      </c>
      <c r="E47" s="25" t="s">
        <v>27</v>
      </c>
      <c r="F47" s="25" t="str">
        <f t="shared" si="4"/>
        <v>12B</v>
      </c>
      <c r="G47" s="24" t="str">
        <f t="shared" si="5"/>
        <v>TA.04-12B</v>
      </c>
      <c r="H47" s="26" t="s">
        <v>31</v>
      </c>
      <c r="I47" s="26" t="s">
        <v>34</v>
      </c>
      <c r="J47" s="33">
        <v>69.900000000000006</v>
      </c>
      <c r="K47" s="33">
        <v>61.7</v>
      </c>
      <c r="L47" s="28"/>
      <c r="M47" s="13">
        <f>ROUND(Table143[[#This Row],[DIỆN TÍCH SẢN XÂY DỰNG
(M2)]],1)</f>
        <v>69.900000000000006</v>
      </c>
      <c r="N47" s="13">
        <f>ROUND(Table143[[#This Row],[DIỆN TÍCH SỬ DỤNG
(M2)]],1)</f>
        <v>61.7</v>
      </c>
    </row>
    <row r="48" spans="2:14" s="13" customFormat="1" ht="16.95" customHeight="1" outlineLevel="1" x14ac:dyDescent="0.3">
      <c r="B48" s="22">
        <v>40</v>
      </c>
      <c r="C48" s="23" t="str">
        <f t="shared" si="3"/>
        <v>TA</v>
      </c>
      <c r="D48" s="24" t="s">
        <v>18</v>
      </c>
      <c r="E48" s="25" t="s">
        <v>27</v>
      </c>
      <c r="F48" s="25" t="str">
        <f t="shared" si="4"/>
        <v>14</v>
      </c>
      <c r="G48" s="24" t="str">
        <f t="shared" si="5"/>
        <v>TA.04-14</v>
      </c>
      <c r="H48" s="26" t="s">
        <v>21</v>
      </c>
      <c r="I48" s="26" t="s">
        <v>22</v>
      </c>
      <c r="J48" s="33">
        <v>47.6</v>
      </c>
      <c r="K48" s="33">
        <v>41.8</v>
      </c>
      <c r="L48" s="28"/>
      <c r="M48" s="13">
        <f>ROUND(Table143[[#This Row],[DIỆN TÍCH SẢN XÂY DỰNG
(M2)]],1)</f>
        <v>47.6</v>
      </c>
      <c r="N48" s="13">
        <f>ROUND(Table143[[#This Row],[DIỆN TÍCH SỬ DỤNG
(M2)]],1)</f>
        <v>41.8</v>
      </c>
    </row>
    <row r="49" spans="2:14" s="13" customFormat="1" ht="16.95" customHeight="1" outlineLevel="1" x14ac:dyDescent="0.3">
      <c r="B49" s="22">
        <v>41</v>
      </c>
      <c r="C49" s="23" t="str">
        <f t="shared" si="3"/>
        <v>TA</v>
      </c>
      <c r="D49" s="24" t="s">
        <v>18</v>
      </c>
      <c r="E49" s="25" t="s">
        <v>27</v>
      </c>
      <c r="F49" s="25" t="str">
        <f t="shared" si="4"/>
        <v>15</v>
      </c>
      <c r="G49" s="24" t="str">
        <f t="shared" si="5"/>
        <v>TA.04-15</v>
      </c>
      <c r="H49" s="26" t="s">
        <v>21</v>
      </c>
      <c r="I49" s="26" t="s">
        <v>22</v>
      </c>
      <c r="J49" s="33">
        <v>46.6</v>
      </c>
      <c r="K49" s="33">
        <v>41.8</v>
      </c>
      <c r="L49" s="28"/>
      <c r="M49" s="13">
        <f>ROUND(Table143[[#This Row],[DIỆN TÍCH SẢN XÂY DỰNG
(M2)]],1)</f>
        <v>46.6</v>
      </c>
      <c r="N49" s="13">
        <f>ROUND(Table143[[#This Row],[DIỆN TÍCH SỬ DỤNG
(M2)]],1)</f>
        <v>41.8</v>
      </c>
    </row>
    <row r="50" spans="2:14" s="13" customFormat="1" ht="16.95" customHeight="1" outlineLevel="1" x14ac:dyDescent="0.3">
      <c r="B50" s="22">
        <v>42</v>
      </c>
      <c r="C50" s="23" t="str">
        <f t="shared" si="3"/>
        <v>TA</v>
      </c>
      <c r="D50" s="24" t="s">
        <v>18</v>
      </c>
      <c r="E50" s="25" t="s">
        <v>27</v>
      </c>
      <c r="F50" s="25" t="str">
        <f t="shared" si="4"/>
        <v>16</v>
      </c>
      <c r="G50" s="24" t="str">
        <f t="shared" si="5"/>
        <v>TA.04-16</v>
      </c>
      <c r="H50" s="26" t="s">
        <v>38</v>
      </c>
      <c r="I50" s="26" t="s">
        <v>39</v>
      </c>
      <c r="J50" s="33">
        <v>36.1</v>
      </c>
      <c r="K50" s="33">
        <v>31.9</v>
      </c>
      <c r="L50" s="28"/>
      <c r="M50" s="13">
        <f>ROUND(Table143[[#This Row],[DIỆN TÍCH SẢN XÂY DỰNG
(M2)]],1)</f>
        <v>36.1</v>
      </c>
      <c r="N50" s="13">
        <f>ROUND(Table143[[#This Row],[DIỆN TÍCH SỬ DỤNG
(M2)]],1)</f>
        <v>31.9</v>
      </c>
    </row>
    <row r="51" spans="2:14" s="13" customFormat="1" ht="16.95" customHeight="1" outlineLevel="1" x14ac:dyDescent="0.3">
      <c r="B51" s="22">
        <v>43</v>
      </c>
      <c r="C51" s="23" t="str">
        <f t="shared" si="3"/>
        <v>TA</v>
      </c>
      <c r="D51" s="24"/>
      <c r="E51" s="25" t="s">
        <v>27</v>
      </c>
      <c r="F51" s="25" t="str">
        <f t="shared" si="4"/>
        <v>17</v>
      </c>
      <c r="G51" s="24" t="str">
        <f t="shared" si="5"/>
        <v>TA.04-17</v>
      </c>
      <c r="H51" s="26" t="s">
        <v>21</v>
      </c>
      <c r="I51" s="26" t="s">
        <v>22</v>
      </c>
      <c r="J51" s="33">
        <v>46.8</v>
      </c>
      <c r="K51" s="33">
        <v>41.8</v>
      </c>
      <c r="L51" s="28"/>
      <c r="M51" s="13">
        <f>ROUND(Table143[[#This Row],[DIỆN TÍCH SẢN XÂY DỰNG
(M2)]],1)</f>
        <v>46.8</v>
      </c>
      <c r="N51" s="13">
        <f>ROUND(Table143[[#This Row],[DIỆN TÍCH SỬ DỤNG
(M2)]],1)</f>
        <v>41.8</v>
      </c>
    </row>
    <row r="52" spans="2:14" s="13" customFormat="1" ht="16.95" customHeight="1" outlineLevel="1" x14ac:dyDescent="0.3">
      <c r="B52" s="22">
        <v>44</v>
      </c>
      <c r="C52" s="23" t="str">
        <f t="shared" si="3"/>
        <v>TA</v>
      </c>
      <c r="D52" s="24" t="s">
        <v>18</v>
      </c>
      <c r="E52" s="25" t="s">
        <v>27</v>
      </c>
      <c r="F52" s="25" t="str">
        <f t="shared" si="4"/>
        <v>18</v>
      </c>
      <c r="G52" s="24" t="str">
        <f t="shared" si="5"/>
        <v>TA.04-18</v>
      </c>
      <c r="H52" s="26" t="s">
        <v>31</v>
      </c>
      <c r="I52" s="26" t="s">
        <v>34</v>
      </c>
      <c r="J52" s="33">
        <v>68.7</v>
      </c>
      <c r="K52" s="33">
        <v>61.7</v>
      </c>
      <c r="L52" s="28"/>
      <c r="M52" s="13">
        <f>ROUND(Table143[[#This Row],[DIỆN TÍCH SẢN XÂY DỰNG
(M2)]],1)</f>
        <v>68.7</v>
      </c>
      <c r="N52" s="13">
        <f>ROUND(Table143[[#This Row],[DIỆN TÍCH SỬ DỤNG
(M2)]],1)</f>
        <v>61.7</v>
      </c>
    </row>
    <row r="53" spans="2:14" s="13" customFormat="1" ht="16.95" customHeight="1" outlineLevel="1" x14ac:dyDescent="0.3">
      <c r="B53" s="22">
        <v>45</v>
      </c>
      <c r="C53" s="23" t="str">
        <f t="shared" si="3"/>
        <v>TA</v>
      </c>
      <c r="D53" s="24"/>
      <c r="E53" s="25" t="s">
        <v>27</v>
      </c>
      <c r="F53" s="25" t="str">
        <f t="shared" si="4"/>
        <v>19</v>
      </c>
      <c r="G53" s="24" t="str">
        <f t="shared" si="5"/>
        <v>TA.04-19</v>
      </c>
      <c r="H53" s="26" t="s">
        <v>21</v>
      </c>
      <c r="I53" s="26" t="s">
        <v>22</v>
      </c>
      <c r="J53" s="33">
        <v>55.1</v>
      </c>
      <c r="K53" s="33">
        <v>48.8</v>
      </c>
      <c r="L53" s="28"/>
      <c r="M53" s="13">
        <f>ROUND(Table143[[#This Row],[DIỆN TÍCH SẢN XÂY DỰNG
(M2)]],1)</f>
        <v>55.1</v>
      </c>
      <c r="N53" s="13">
        <f>ROUND(Table143[[#This Row],[DIỆN TÍCH SỬ DỤNG
(M2)]],1)</f>
        <v>48.8</v>
      </c>
    </row>
    <row r="54" spans="2:14" s="13" customFormat="1" ht="16.95" customHeight="1" outlineLevel="1" x14ac:dyDescent="0.3">
      <c r="B54" s="22">
        <v>46</v>
      </c>
      <c r="C54" s="23" t="str">
        <f t="shared" si="3"/>
        <v>TA</v>
      </c>
      <c r="D54" s="24" t="s">
        <v>18</v>
      </c>
      <c r="E54" s="25" t="s">
        <v>27</v>
      </c>
      <c r="F54" s="25" t="str">
        <f t="shared" si="4"/>
        <v>20</v>
      </c>
      <c r="G54" s="24" t="str">
        <f t="shared" si="5"/>
        <v>TA.04-20</v>
      </c>
      <c r="H54" s="26" t="s">
        <v>31</v>
      </c>
      <c r="I54" s="26" t="s">
        <v>34</v>
      </c>
      <c r="J54" s="33">
        <v>68.900000000000006</v>
      </c>
      <c r="K54" s="33">
        <v>61.7</v>
      </c>
      <c r="L54" s="28"/>
      <c r="M54" s="13">
        <f>ROUND(Table143[[#This Row],[DIỆN TÍCH SẢN XÂY DỰNG
(M2)]],1)</f>
        <v>68.900000000000006</v>
      </c>
      <c r="N54" s="13">
        <f>ROUND(Table143[[#This Row],[DIỆN TÍCH SỬ DỤNG
(M2)]],1)</f>
        <v>61.7</v>
      </c>
    </row>
    <row r="55" spans="2:14" s="13" customFormat="1" ht="16.95" customHeight="1" outlineLevel="1" x14ac:dyDescent="0.3">
      <c r="B55" s="22">
        <v>47</v>
      </c>
      <c r="C55" s="23" t="str">
        <f t="shared" si="3"/>
        <v>TA</v>
      </c>
      <c r="D55" s="24" t="s">
        <v>18</v>
      </c>
      <c r="E55" s="25" t="s">
        <v>27</v>
      </c>
      <c r="F55" s="25" t="str">
        <f t="shared" si="4"/>
        <v>21</v>
      </c>
      <c r="G55" s="24" t="str">
        <f t="shared" si="5"/>
        <v>TA.04-21</v>
      </c>
      <c r="H55" s="26" t="s">
        <v>38</v>
      </c>
      <c r="I55" s="26" t="s">
        <v>39</v>
      </c>
      <c r="J55" s="33">
        <v>36.5</v>
      </c>
      <c r="K55" s="33">
        <v>32.299999999999997</v>
      </c>
      <c r="L55" s="28"/>
      <c r="M55" s="13">
        <f>ROUND(Table143[[#This Row],[DIỆN TÍCH SẢN XÂY DỰNG
(M2)]],1)</f>
        <v>36.5</v>
      </c>
      <c r="N55" s="13">
        <f>ROUND(Table143[[#This Row],[DIỆN TÍCH SỬ DỤNG
(M2)]],1)</f>
        <v>32.299999999999997</v>
      </c>
    </row>
    <row r="56" spans="2:14" s="21" customFormat="1" ht="16.95" customHeight="1" outlineLevel="1" x14ac:dyDescent="0.3">
      <c r="B56" s="14" t="s">
        <v>54</v>
      </c>
      <c r="C56" s="15"/>
      <c r="D56" s="16"/>
      <c r="E56" s="29"/>
      <c r="F56" s="29"/>
      <c r="G56" s="16"/>
      <c r="H56" s="17"/>
      <c r="I56" s="17"/>
      <c r="J56" s="30"/>
      <c r="K56" s="31"/>
      <c r="L56" s="32"/>
    </row>
    <row r="57" spans="2:14" s="13" customFormat="1" ht="16.95" customHeight="1" outlineLevel="1" x14ac:dyDescent="0.3">
      <c r="B57" s="22">
        <v>48</v>
      </c>
      <c r="C57" s="23" t="str">
        <f>$C$7</f>
        <v>TA</v>
      </c>
      <c r="D57" s="24" t="s">
        <v>18</v>
      </c>
      <c r="E57" s="25" t="s">
        <v>29</v>
      </c>
      <c r="F57" s="25" t="str">
        <f>F35</f>
        <v>01</v>
      </c>
      <c r="G57" s="24" t="str">
        <f>C57&amp;""&amp;"."&amp;E57&amp;"-"&amp;F57</f>
        <v>TA.05-01</v>
      </c>
      <c r="H57" s="26" t="s">
        <v>21</v>
      </c>
      <c r="I57" s="26" t="s">
        <v>22</v>
      </c>
      <c r="J57" s="33">
        <v>47.6</v>
      </c>
      <c r="K57" s="33">
        <v>41.8</v>
      </c>
      <c r="L57" s="28"/>
      <c r="M57" s="13">
        <f>ROUND(Table143[[#This Row],[DIỆN TÍCH SẢN XÂY DỰNG
(M2)]],1)</f>
        <v>47.6</v>
      </c>
      <c r="N57" s="13">
        <f>ROUND(Table143[[#This Row],[DIỆN TÍCH SỬ DỤNG
(M2)]],1)</f>
        <v>41.8</v>
      </c>
    </row>
    <row r="58" spans="2:14" s="13" customFormat="1" ht="16.95" customHeight="1" outlineLevel="1" x14ac:dyDescent="0.3">
      <c r="B58" s="22">
        <v>49</v>
      </c>
      <c r="C58" s="23" t="str">
        <f t="shared" ref="C58:C77" si="6">$C$7</f>
        <v>TA</v>
      </c>
      <c r="D58" s="24" t="s">
        <v>18</v>
      </c>
      <c r="E58" s="25" t="s">
        <v>29</v>
      </c>
      <c r="F58" s="25" t="str">
        <f t="shared" ref="F58:F77" si="7">F36</f>
        <v>02</v>
      </c>
      <c r="G58" s="24" t="str">
        <f t="shared" ref="G58:G77" si="8">C58&amp;""&amp;"."&amp;E58&amp;"-"&amp;F58</f>
        <v>TA.05-02</v>
      </c>
      <c r="H58" s="26" t="s">
        <v>21</v>
      </c>
      <c r="I58" s="26" t="s">
        <v>22</v>
      </c>
      <c r="J58" s="33">
        <v>46.6</v>
      </c>
      <c r="K58" s="33">
        <v>41.8</v>
      </c>
      <c r="L58" s="28"/>
      <c r="M58" s="13">
        <f>ROUND(Table143[[#This Row],[DIỆN TÍCH SẢN XÂY DỰNG
(M2)]],1)</f>
        <v>46.6</v>
      </c>
      <c r="N58" s="13">
        <f>ROUND(Table143[[#This Row],[DIỆN TÍCH SỬ DỤNG
(M2)]],1)</f>
        <v>41.8</v>
      </c>
    </row>
    <row r="59" spans="2:14" s="13" customFormat="1" ht="16.95" customHeight="1" outlineLevel="1" x14ac:dyDescent="0.3">
      <c r="B59" s="22">
        <v>50</v>
      </c>
      <c r="C59" s="23" t="str">
        <f t="shared" si="6"/>
        <v>TA</v>
      </c>
      <c r="D59" s="24" t="s">
        <v>18</v>
      </c>
      <c r="E59" s="25" t="s">
        <v>29</v>
      </c>
      <c r="F59" s="25" t="str">
        <f t="shared" si="7"/>
        <v>03</v>
      </c>
      <c r="G59" s="24" t="str">
        <f t="shared" si="8"/>
        <v>TA.05-03</v>
      </c>
      <c r="H59" s="26" t="s">
        <v>21</v>
      </c>
      <c r="I59" s="26" t="s">
        <v>22</v>
      </c>
      <c r="J59" s="33">
        <v>47.1</v>
      </c>
      <c r="K59" s="33">
        <v>42.2</v>
      </c>
      <c r="L59" s="28"/>
      <c r="M59" s="13">
        <f>ROUND(Table143[[#This Row],[DIỆN TÍCH SẢN XÂY DỰNG
(M2)]],1)</f>
        <v>47.1</v>
      </c>
      <c r="N59" s="13">
        <f>ROUND(Table143[[#This Row],[DIỆN TÍCH SỬ DỤNG
(M2)]],1)</f>
        <v>42.2</v>
      </c>
    </row>
    <row r="60" spans="2:14" s="13" customFormat="1" ht="16.95" customHeight="1" outlineLevel="1" x14ac:dyDescent="0.3">
      <c r="B60" s="22">
        <v>51</v>
      </c>
      <c r="C60" s="23" t="str">
        <f t="shared" si="6"/>
        <v>TA</v>
      </c>
      <c r="D60" s="24" t="s">
        <v>18</v>
      </c>
      <c r="E60" s="25" t="s">
        <v>29</v>
      </c>
      <c r="F60" s="25" t="str">
        <f t="shared" si="7"/>
        <v>04</v>
      </c>
      <c r="G60" s="24" t="str">
        <f t="shared" si="8"/>
        <v>TA.05-04</v>
      </c>
      <c r="H60" s="26" t="s">
        <v>21</v>
      </c>
      <c r="I60" s="26" t="s">
        <v>22</v>
      </c>
      <c r="J60" s="33">
        <v>47.4</v>
      </c>
      <c r="K60" s="33">
        <v>42.4</v>
      </c>
      <c r="L60" s="28"/>
      <c r="M60" s="13">
        <f>ROUND(Table143[[#This Row],[DIỆN TÍCH SẢN XÂY DỰNG
(M2)]],1)</f>
        <v>47.4</v>
      </c>
      <c r="N60" s="13">
        <f>ROUND(Table143[[#This Row],[DIỆN TÍCH SỬ DỤNG
(M2)]],1)</f>
        <v>42.4</v>
      </c>
    </row>
    <row r="61" spans="2:14" s="13" customFormat="1" ht="16.95" customHeight="1" outlineLevel="1" x14ac:dyDescent="0.3">
      <c r="B61" s="22">
        <v>52</v>
      </c>
      <c r="C61" s="23" t="str">
        <f t="shared" si="6"/>
        <v>TA</v>
      </c>
      <c r="D61" s="24" t="s">
        <v>18</v>
      </c>
      <c r="E61" s="25" t="s">
        <v>29</v>
      </c>
      <c r="F61" s="25" t="str">
        <f t="shared" si="7"/>
        <v>05</v>
      </c>
      <c r="G61" s="24" t="str">
        <f t="shared" si="8"/>
        <v>TA.05-05</v>
      </c>
      <c r="H61" s="26" t="s">
        <v>31</v>
      </c>
      <c r="I61" s="26" t="s">
        <v>34</v>
      </c>
      <c r="J61" s="33">
        <v>68.8</v>
      </c>
      <c r="K61" s="33">
        <v>61.6</v>
      </c>
      <c r="L61" s="28"/>
      <c r="M61" s="13">
        <f>ROUND(Table143[[#This Row],[DIỆN TÍCH SẢN XÂY DỰNG
(M2)]],1)</f>
        <v>68.8</v>
      </c>
      <c r="N61" s="13">
        <f>ROUND(Table143[[#This Row],[DIỆN TÍCH SỬ DỤNG
(M2)]],1)</f>
        <v>61.6</v>
      </c>
    </row>
    <row r="62" spans="2:14" s="13" customFormat="1" ht="16.95" customHeight="1" outlineLevel="1" x14ac:dyDescent="0.3">
      <c r="B62" s="22">
        <v>53</v>
      </c>
      <c r="C62" s="23" t="str">
        <f t="shared" si="6"/>
        <v>TA</v>
      </c>
      <c r="D62" s="24" t="s">
        <v>18</v>
      </c>
      <c r="E62" s="25" t="s">
        <v>29</v>
      </c>
      <c r="F62" s="25" t="str">
        <f t="shared" si="7"/>
        <v>06</v>
      </c>
      <c r="G62" s="24" t="str">
        <f t="shared" si="8"/>
        <v>TA.05-06</v>
      </c>
      <c r="H62" s="26" t="s">
        <v>31</v>
      </c>
      <c r="I62" s="26" t="s">
        <v>34</v>
      </c>
      <c r="J62" s="33">
        <v>68.8</v>
      </c>
      <c r="K62" s="33">
        <v>61.6</v>
      </c>
      <c r="L62" s="28"/>
      <c r="M62" s="13">
        <f>ROUND(Table143[[#This Row],[DIỆN TÍCH SẢN XÂY DỰNG
(M2)]],1)</f>
        <v>68.8</v>
      </c>
      <c r="N62" s="13">
        <f>ROUND(Table143[[#This Row],[DIỆN TÍCH SỬ DỤNG
(M2)]],1)</f>
        <v>61.6</v>
      </c>
    </row>
    <row r="63" spans="2:14" s="13" customFormat="1" ht="16.95" customHeight="1" outlineLevel="1" x14ac:dyDescent="0.3">
      <c r="B63" s="22">
        <v>54</v>
      </c>
      <c r="C63" s="23" t="str">
        <f t="shared" si="6"/>
        <v>TA</v>
      </c>
      <c r="D63" s="24" t="s">
        <v>18</v>
      </c>
      <c r="E63" s="25" t="s">
        <v>29</v>
      </c>
      <c r="F63" s="25" t="str">
        <f t="shared" si="7"/>
        <v>07</v>
      </c>
      <c r="G63" s="24" t="str">
        <f t="shared" si="8"/>
        <v>TA.05-07</v>
      </c>
      <c r="H63" s="26" t="s">
        <v>21</v>
      </c>
      <c r="I63" s="26" t="s">
        <v>22</v>
      </c>
      <c r="J63" s="33">
        <v>46.9</v>
      </c>
      <c r="K63" s="33">
        <v>42</v>
      </c>
      <c r="L63" s="28"/>
      <c r="M63" s="13">
        <f>ROUND(Table143[[#This Row],[DIỆN TÍCH SẢN XÂY DỰNG
(M2)]],1)</f>
        <v>46.9</v>
      </c>
      <c r="N63" s="13">
        <f>ROUND(Table143[[#This Row],[DIỆN TÍCH SỬ DỤNG
(M2)]],1)</f>
        <v>42</v>
      </c>
    </row>
    <row r="64" spans="2:14" s="13" customFormat="1" ht="16.95" customHeight="1" outlineLevel="1" x14ac:dyDescent="0.3">
      <c r="B64" s="22">
        <v>55</v>
      </c>
      <c r="C64" s="23" t="str">
        <f t="shared" si="6"/>
        <v>TA</v>
      </c>
      <c r="D64" s="24" t="s">
        <v>18</v>
      </c>
      <c r="E64" s="25" t="s">
        <v>29</v>
      </c>
      <c r="F64" s="25" t="str">
        <f t="shared" si="7"/>
        <v>08</v>
      </c>
      <c r="G64" s="24" t="str">
        <f t="shared" si="8"/>
        <v>TA.05-08</v>
      </c>
      <c r="H64" s="26" t="s">
        <v>38</v>
      </c>
      <c r="I64" s="26" t="s">
        <v>39</v>
      </c>
      <c r="J64" s="33">
        <v>36.1</v>
      </c>
      <c r="K64" s="33">
        <v>31.9</v>
      </c>
      <c r="L64" s="28"/>
      <c r="M64" s="13">
        <f>ROUND(Table143[[#This Row],[DIỆN TÍCH SẢN XÂY DỰNG
(M2)]],1)</f>
        <v>36.1</v>
      </c>
      <c r="N64" s="13">
        <f>ROUND(Table143[[#This Row],[DIỆN TÍCH SỬ DỤNG
(M2)]],1)</f>
        <v>31.9</v>
      </c>
    </row>
    <row r="65" spans="2:14" s="13" customFormat="1" ht="16.95" customHeight="1" outlineLevel="1" x14ac:dyDescent="0.3">
      <c r="B65" s="22">
        <v>56</v>
      </c>
      <c r="C65" s="23" t="str">
        <f t="shared" si="6"/>
        <v>TA</v>
      </c>
      <c r="D65" s="24" t="s">
        <v>18</v>
      </c>
      <c r="E65" s="25" t="s">
        <v>29</v>
      </c>
      <c r="F65" s="25" t="str">
        <f t="shared" si="7"/>
        <v>09</v>
      </c>
      <c r="G65" s="24" t="str">
        <f t="shared" si="8"/>
        <v>TA.05-09</v>
      </c>
      <c r="H65" s="26" t="s">
        <v>38</v>
      </c>
      <c r="I65" s="26" t="s">
        <v>39</v>
      </c>
      <c r="J65" s="33">
        <v>36.1</v>
      </c>
      <c r="K65" s="33">
        <v>31.9</v>
      </c>
      <c r="L65" s="28"/>
      <c r="M65" s="13">
        <f>ROUND(Table143[[#This Row],[DIỆN TÍCH SẢN XÂY DỰNG
(M2)]],1)</f>
        <v>36.1</v>
      </c>
      <c r="N65" s="13">
        <f>ROUND(Table143[[#This Row],[DIỆN TÍCH SỬ DỤNG
(M2)]],1)</f>
        <v>31.9</v>
      </c>
    </row>
    <row r="66" spans="2:14" s="13" customFormat="1" ht="16.95" customHeight="1" outlineLevel="1" x14ac:dyDescent="0.3">
      <c r="B66" s="22">
        <v>57</v>
      </c>
      <c r="C66" s="23" t="str">
        <f t="shared" si="6"/>
        <v>TA</v>
      </c>
      <c r="D66" s="24" t="s">
        <v>18</v>
      </c>
      <c r="E66" s="25" t="s">
        <v>29</v>
      </c>
      <c r="F66" s="25" t="str">
        <f t="shared" si="7"/>
        <v>10</v>
      </c>
      <c r="G66" s="24" t="str">
        <f t="shared" si="8"/>
        <v>TA.05-10</v>
      </c>
      <c r="H66" s="26" t="s">
        <v>21</v>
      </c>
      <c r="I66" s="26" t="s">
        <v>22</v>
      </c>
      <c r="J66" s="33">
        <v>46.6</v>
      </c>
      <c r="K66" s="33">
        <v>41.8</v>
      </c>
      <c r="L66" s="28"/>
      <c r="M66" s="13">
        <f>ROUND(Table143[[#This Row],[DIỆN TÍCH SẢN XÂY DỰNG
(M2)]],1)</f>
        <v>46.6</v>
      </c>
      <c r="N66" s="13">
        <f>ROUND(Table143[[#This Row],[DIỆN TÍCH SỬ DỤNG
(M2)]],1)</f>
        <v>41.8</v>
      </c>
    </row>
    <row r="67" spans="2:14" s="13" customFormat="1" ht="16.95" customHeight="1" outlineLevel="1" x14ac:dyDescent="0.3">
      <c r="B67" s="22">
        <v>58</v>
      </c>
      <c r="C67" s="23" t="str">
        <f t="shared" si="6"/>
        <v>TA</v>
      </c>
      <c r="D67" s="24" t="s">
        <v>18</v>
      </c>
      <c r="E67" s="25" t="s">
        <v>29</v>
      </c>
      <c r="F67" s="25" t="str">
        <f t="shared" si="7"/>
        <v>11</v>
      </c>
      <c r="G67" s="24" t="str">
        <f t="shared" si="8"/>
        <v>TA.05-11</v>
      </c>
      <c r="H67" s="26" t="s">
        <v>21</v>
      </c>
      <c r="I67" s="26" t="s">
        <v>22</v>
      </c>
      <c r="J67" s="33">
        <v>46.6</v>
      </c>
      <c r="K67" s="33">
        <v>41.8</v>
      </c>
      <c r="L67" s="28"/>
      <c r="M67" s="13">
        <f>ROUND(Table143[[#This Row],[DIỆN TÍCH SẢN XÂY DỰNG
(M2)]],1)</f>
        <v>46.6</v>
      </c>
      <c r="N67" s="13">
        <f>ROUND(Table143[[#This Row],[DIỆN TÍCH SỬ DỤNG
(M2)]],1)</f>
        <v>41.8</v>
      </c>
    </row>
    <row r="68" spans="2:14" s="13" customFormat="1" ht="16.95" customHeight="1" outlineLevel="1" x14ac:dyDescent="0.3">
      <c r="B68" s="22">
        <v>59</v>
      </c>
      <c r="C68" s="23" t="str">
        <f t="shared" si="6"/>
        <v>TA</v>
      </c>
      <c r="D68" s="24" t="s">
        <v>18</v>
      </c>
      <c r="E68" s="25" t="s">
        <v>29</v>
      </c>
      <c r="F68" s="25" t="str">
        <f t="shared" si="7"/>
        <v>12A</v>
      </c>
      <c r="G68" s="24" t="str">
        <f t="shared" si="8"/>
        <v>TA.05-12A</v>
      </c>
      <c r="H68" s="26" t="s">
        <v>31</v>
      </c>
      <c r="I68" s="26" t="s">
        <v>34</v>
      </c>
      <c r="J68" s="33">
        <v>68.900000000000006</v>
      </c>
      <c r="K68" s="33">
        <v>61.7</v>
      </c>
      <c r="L68" s="28"/>
      <c r="M68" s="13">
        <f>ROUND(Table143[[#This Row],[DIỆN TÍCH SẢN XÂY DỰNG
(M2)]],1)</f>
        <v>68.900000000000006</v>
      </c>
      <c r="N68" s="13">
        <f>ROUND(Table143[[#This Row],[DIỆN TÍCH SỬ DỤNG
(M2)]],1)</f>
        <v>61.7</v>
      </c>
    </row>
    <row r="69" spans="2:14" s="13" customFormat="1" ht="16.95" customHeight="1" outlineLevel="1" x14ac:dyDescent="0.3">
      <c r="B69" s="22">
        <v>60</v>
      </c>
      <c r="C69" s="23" t="str">
        <f t="shared" si="6"/>
        <v>TA</v>
      </c>
      <c r="D69" s="24" t="s">
        <v>18</v>
      </c>
      <c r="E69" s="25" t="s">
        <v>29</v>
      </c>
      <c r="F69" s="25" t="str">
        <f t="shared" si="7"/>
        <v>12B</v>
      </c>
      <c r="G69" s="24" t="str">
        <f t="shared" si="8"/>
        <v>TA.05-12B</v>
      </c>
      <c r="H69" s="26" t="s">
        <v>31</v>
      </c>
      <c r="I69" s="26" t="s">
        <v>34</v>
      </c>
      <c r="J69" s="33">
        <v>69.900000000000006</v>
      </c>
      <c r="K69" s="33">
        <v>61.7</v>
      </c>
      <c r="L69" s="28"/>
      <c r="M69" s="13">
        <f>ROUND(Table143[[#This Row],[DIỆN TÍCH SẢN XÂY DỰNG
(M2)]],1)</f>
        <v>69.900000000000006</v>
      </c>
      <c r="N69" s="13">
        <f>ROUND(Table143[[#This Row],[DIỆN TÍCH SỬ DỤNG
(M2)]],1)</f>
        <v>61.7</v>
      </c>
    </row>
    <row r="70" spans="2:14" s="13" customFormat="1" ht="16.95" customHeight="1" outlineLevel="1" x14ac:dyDescent="0.3">
      <c r="B70" s="22">
        <v>61</v>
      </c>
      <c r="C70" s="23" t="str">
        <f t="shared" si="6"/>
        <v>TA</v>
      </c>
      <c r="D70" s="24" t="s">
        <v>18</v>
      </c>
      <c r="E70" s="25" t="s">
        <v>29</v>
      </c>
      <c r="F70" s="25" t="str">
        <f t="shared" si="7"/>
        <v>14</v>
      </c>
      <c r="G70" s="24" t="str">
        <f t="shared" si="8"/>
        <v>TA.05-14</v>
      </c>
      <c r="H70" s="26" t="s">
        <v>21</v>
      </c>
      <c r="I70" s="26" t="s">
        <v>22</v>
      </c>
      <c r="J70" s="33">
        <v>47.6</v>
      </c>
      <c r="K70" s="33">
        <v>41.8</v>
      </c>
      <c r="L70" s="28"/>
      <c r="M70" s="13">
        <f>ROUND(Table143[[#This Row],[DIỆN TÍCH SẢN XÂY DỰNG
(M2)]],1)</f>
        <v>47.6</v>
      </c>
      <c r="N70" s="13">
        <f>ROUND(Table143[[#This Row],[DIỆN TÍCH SỬ DỤNG
(M2)]],1)</f>
        <v>41.8</v>
      </c>
    </row>
    <row r="71" spans="2:14" s="13" customFormat="1" ht="16.95" customHeight="1" outlineLevel="1" x14ac:dyDescent="0.3">
      <c r="B71" s="22">
        <v>62</v>
      </c>
      <c r="C71" s="23" t="str">
        <f t="shared" si="6"/>
        <v>TA</v>
      </c>
      <c r="D71" s="24" t="s">
        <v>18</v>
      </c>
      <c r="E71" s="25" t="s">
        <v>29</v>
      </c>
      <c r="F71" s="25" t="str">
        <f t="shared" si="7"/>
        <v>15</v>
      </c>
      <c r="G71" s="24" t="str">
        <f t="shared" si="8"/>
        <v>TA.05-15</v>
      </c>
      <c r="H71" s="26" t="s">
        <v>21</v>
      </c>
      <c r="I71" s="26" t="s">
        <v>22</v>
      </c>
      <c r="J71" s="33">
        <v>46.6</v>
      </c>
      <c r="K71" s="33">
        <v>41.8</v>
      </c>
      <c r="L71" s="28"/>
      <c r="M71" s="13">
        <f>ROUND(Table143[[#This Row],[DIỆN TÍCH SẢN XÂY DỰNG
(M2)]],1)</f>
        <v>46.6</v>
      </c>
      <c r="N71" s="13">
        <f>ROUND(Table143[[#This Row],[DIỆN TÍCH SỬ DỤNG
(M2)]],1)</f>
        <v>41.8</v>
      </c>
    </row>
    <row r="72" spans="2:14" s="13" customFormat="1" ht="16.95" customHeight="1" outlineLevel="1" x14ac:dyDescent="0.3">
      <c r="B72" s="22">
        <v>63</v>
      </c>
      <c r="C72" s="23" t="str">
        <f t="shared" si="6"/>
        <v>TA</v>
      </c>
      <c r="D72" s="24" t="s">
        <v>18</v>
      </c>
      <c r="E72" s="25" t="s">
        <v>29</v>
      </c>
      <c r="F72" s="25" t="str">
        <f t="shared" si="7"/>
        <v>16</v>
      </c>
      <c r="G72" s="24" t="str">
        <f t="shared" si="8"/>
        <v>TA.05-16</v>
      </c>
      <c r="H72" s="26" t="s">
        <v>38</v>
      </c>
      <c r="I72" s="26" t="s">
        <v>39</v>
      </c>
      <c r="J72" s="33">
        <v>36.1</v>
      </c>
      <c r="K72" s="33">
        <v>31.9</v>
      </c>
      <c r="L72" s="28"/>
      <c r="M72" s="13">
        <f>ROUND(Table143[[#This Row],[DIỆN TÍCH SẢN XÂY DỰNG
(M2)]],1)</f>
        <v>36.1</v>
      </c>
      <c r="N72" s="13">
        <f>ROUND(Table143[[#This Row],[DIỆN TÍCH SỬ DỤNG
(M2)]],1)</f>
        <v>31.9</v>
      </c>
    </row>
    <row r="73" spans="2:14" s="13" customFormat="1" ht="16.95" customHeight="1" outlineLevel="1" x14ac:dyDescent="0.3">
      <c r="B73" s="22">
        <v>64</v>
      </c>
      <c r="C73" s="23" t="str">
        <f t="shared" si="6"/>
        <v>TA</v>
      </c>
      <c r="D73" s="24" t="s">
        <v>18</v>
      </c>
      <c r="E73" s="25" t="s">
        <v>29</v>
      </c>
      <c r="F73" s="25" t="str">
        <f t="shared" si="7"/>
        <v>17</v>
      </c>
      <c r="G73" s="24" t="str">
        <f t="shared" si="8"/>
        <v>TA.05-17</v>
      </c>
      <c r="H73" s="26" t="s">
        <v>21</v>
      </c>
      <c r="I73" s="26" t="s">
        <v>22</v>
      </c>
      <c r="J73" s="33">
        <v>46.8</v>
      </c>
      <c r="K73" s="33">
        <v>41.8</v>
      </c>
      <c r="L73" s="28"/>
      <c r="M73" s="13">
        <f>ROUND(Table143[[#This Row],[DIỆN TÍCH SẢN XÂY DỰNG
(M2)]],1)</f>
        <v>46.8</v>
      </c>
      <c r="N73" s="13">
        <f>ROUND(Table143[[#This Row],[DIỆN TÍCH SỬ DỤNG
(M2)]],1)</f>
        <v>41.8</v>
      </c>
    </row>
    <row r="74" spans="2:14" s="13" customFormat="1" ht="16.95" customHeight="1" outlineLevel="1" x14ac:dyDescent="0.3">
      <c r="B74" s="22">
        <v>65</v>
      </c>
      <c r="C74" s="23" t="str">
        <f t="shared" si="6"/>
        <v>TA</v>
      </c>
      <c r="D74" s="24"/>
      <c r="E74" s="25" t="s">
        <v>29</v>
      </c>
      <c r="F74" s="25" t="str">
        <f t="shared" si="7"/>
        <v>18</v>
      </c>
      <c r="G74" s="24" t="str">
        <f t="shared" si="8"/>
        <v>TA.05-18</v>
      </c>
      <c r="H74" s="26" t="s">
        <v>31</v>
      </c>
      <c r="I74" s="26" t="s">
        <v>34</v>
      </c>
      <c r="J74" s="33">
        <v>68.7</v>
      </c>
      <c r="K74" s="33">
        <v>61.7</v>
      </c>
      <c r="L74" s="28"/>
      <c r="M74" s="13">
        <f>ROUND(Table143[[#This Row],[DIỆN TÍCH SẢN XÂY DỰNG
(M2)]],1)</f>
        <v>68.7</v>
      </c>
      <c r="N74" s="13">
        <f>ROUND(Table143[[#This Row],[DIỆN TÍCH SỬ DỤNG
(M2)]],1)</f>
        <v>61.7</v>
      </c>
    </row>
    <row r="75" spans="2:14" s="13" customFormat="1" ht="16.95" customHeight="1" outlineLevel="1" x14ac:dyDescent="0.3">
      <c r="B75" s="22">
        <v>66</v>
      </c>
      <c r="C75" s="23" t="str">
        <f t="shared" si="6"/>
        <v>TA</v>
      </c>
      <c r="D75" s="24"/>
      <c r="E75" s="25" t="s">
        <v>29</v>
      </c>
      <c r="F75" s="25" t="str">
        <f t="shared" si="7"/>
        <v>19</v>
      </c>
      <c r="G75" s="24" t="str">
        <f t="shared" si="8"/>
        <v>TA.05-19</v>
      </c>
      <c r="H75" s="26" t="s">
        <v>21</v>
      </c>
      <c r="I75" s="26" t="s">
        <v>22</v>
      </c>
      <c r="J75" s="33">
        <v>55.1</v>
      </c>
      <c r="K75" s="33">
        <v>48.8</v>
      </c>
      <c r="L75" s="28"/>
      <c r="M75" s="13">
        <f>ROUND(Table143[[#This Row],[DIỆN TÍCH SẢN XÂY DỰNG
(M2)]],1)</f>
        <v>55.1</v>
      </c>
      <c r="N75" s="13">
        <f>ROUND(Table143[[#This Row],[DIỆN TÍCH SỬ DỤNG
(M2)]],1)</f>
        <v>48.8</v>
      </c>
    </row>
    <row r="76" spans="2:14" s="13" customFormat="1" ht="16.95" customHeight="1" outlineLevel="1" x14ac:dyDescent="0.3">
      <c r="B76" s="22">
        <v>67</v>
      </c>
      <c r="C76" s="23" t="str">
        <f t="shared" si="6"/>
        <v>TA</v>
      </c>
      <c r="D76" s="24" t="s">
        <v>18</v>
      </c>
      <c r="E76" s="25" t="s">
        <v>29</v>
      </c>
      <c r="F76" s="25" t="str">
        <f t="shared" si="7"/>
        <v>20</v>
      </c>
      <c r="G76" s="24" t="str">
        <f t="shared" si="8"/>
        <v>TA.05-20</v>
      </c>
      <c r="H76" s="26" t="s">
        <v>31</v>
      </c>
      <c r="I76" s="26" t="s">
        <v>34</v>
      </c>
      <c r="J76" s="33">
        <v>68.900000000000006</v>
      </c>
      <c r="K76" s="33">
        <v>61.7</v>
      </c>
      <c r="L76" s="28"/>
      <c r="M76" s="13">
        <f>ROUND(Table143[[#This Row],[DIỆN TÍCH SẢN XÂY DỰNG
(M2)]],1)</f>
        <v>68.900000000000006</v>
      </c>
      <c r="N76" s="13">
        <f>ROUND(Table143[[#This Row],[DIỆN TÍCH SỬ DỤNG
(M2)]],1)</f>
        <v>61.7</v>
      </c>
    </row>
    <row r="77" spans="2:14" s="13" customFormat="1" ht="16.95" customHeight="1" outlineLevel="1" x14ac:dyDescent="0.3">
      <c r="B77" s="22">
        <v>68</v>
      </c>
      <c r="C77" s="23" t="str">
        <f t="shared" si="6"/>
        <v>TA</v>
      </c>
      <c r="D77" s="24" t="s">
        <v>18</v>
      </c>
      <c r="E77" s="25" t="s">
        <v>29</v>
      </c>
      <c r="F77" s="25" t="str">
        <f t="shared" si="7"/>
        <v>21</v>
      </c>
      <c r="G77" s="24" t="str">
        <f t="shared" si="8"/>
        <v>TA.05-21</v>
      </c>
      <c r="H77" s="26" t="s">
        <v>38</v>
      </c>
      <c r="I77" s="26" t="s">
        <v>39</v>
      </c>
      <c r="J77" s="33">
        <v>36.5</v>
      </c>
      <c r="K77" s="33">
        <v>32.299999999999997</v>
      </c>
      <c r="L77" s="28"/>
      <c r="M77" s="13">
        <f>ROUND(Table143[[#This Row],[DIỆN TÍCH SẢN XÂY DỰNG
(M2)]],1)</f>
        <v>36.5</v>
      </c>
      <c r="N77" s="13">
        <f>ROUND(Table143[[#This Row],[DIỆN TÍCH SỬ DỤNG
(M2)]],1)</f>
        <v>32.299999999999997</v>
      </c>
    </row>
    <row r="78" spans="2:14" s="21" customFormat="1" ht="16.95" customHeight="1" outlineLevel="1" x14ac:dyDescent="0.3">
      <c r="B78" s="14" t="s">
        <v>55</v>
      </c>
      <c r="C78" s="15"/>
      <c r="D78" s="16"/>
      <c r="E78" s="29"/>
      <c r="F78" s="29"/>
      <c r="G78" s="16"/>
      <c r="H78" s="17"/>
      <c r="I78" s="17"/>
      <c r="J78" s="30"/>
      <c r="K78" s="31"/>
      <c r="L78" s="32"/>
    </row>
    <row r="79" spans="2:14" s="13" customFormat="1" ht="16.95" customHeight="1" outlineLevel="1" x14ac:dyDescent="0.3">
      <c r="B79" s="22">
        <v>69</v>
      </c>
      <c r="C79" s="23" t="str">
        <f>$C$7</f>
        <v>TA</v>
      </c>
      <c r="D79" s="24" t="s">
        <v>18</v>
      </c>
      <c r="E79" s="25" t="s">
        <v>35</v>
      </c>
      <c r="F79" s="25" t="str">
        <f>F57</f>
        <v>01</v>
      </c>
      <c r="G79" s="24" t="str">
        <f>C79&amp;""&amp;"."&amp;E79&amp;"-"&amp;F79</f>
        <v>TA.06-01</v>
      </c>
      <c r="H79" s="26" t="s">
        <v>21</v>
      </c>
      <c r="I79" s="26" t="s">
        <v>22</v>
      </c>
      <c r="J79" s="33">
        <v>47.6</v>
      </c>
      <c r="K79" s="33">
        <v>41.8</v>
      </c>
      <c r="L79" s="28"/>
      <c r="M79" s="13">
        <f>ROUND(Table143[[#This Row],[DIỆN TÍCH SẢN XÂY DỰNG
(M2)]],1)</f>
        <v>47.6</v>
      </c>
      <c r="N79" s="13">
        <f>ROUND(Table143[[#This Row],[DIỆN TÍCH SỬ DỤNG
(M2)]],1)</f>
        <v>41.8</v>
      </c>
    </row>
    <row r="80" spans="2:14" s="13" customFormat="1" ht="16.95" customHeight="1" outlineLevel="1" x14ac:dyDescent="0.3">
      <c r="B80" s="22">
        <v>70</v>
      </c>
      <c r="C80" s="23" t="str">
        <f t="shared" ref="C80:C99" si="9">$C$7</f>
        <v>TA</v>
      </c>
      <c r="D80" s="24" t="s">
        <v>18</v>
      </c>
      <c r="E80" s="25" t="s">
        <v>35</v>
      </c>
      <c r="F80" s="25" t="str">
        <f t="shared" ref="F80:F99" si="10">F58</f>
        <v>02</v>
      </c>
      <c r="G80" s="24" t="str">
        <f t="shared" ref="G80:G99" si="11">C80&amp;""&amp;"."&amp;E80&amp;"-"&amp;F80</f>
        <v>TA.06-02</v>
      </c>
      <c r="H80" s="26" t="s">
        <v>21</v>
      </c>
      <c r="I80" s="26" t="s">
        <v>22</v>
      </c>
      <c r="J80" s="33">
        <v>46.6</v>
      </c>
      <c r="K80" s="33">
        <v>41.8</v>
      </c>
      <c r="L80" s="28"/>
      <c r="M80" s="13">
        <f>ROUND(Table143[[#This Row],[DIỆN TÍCH SẢN XÂY DỰNG
(M2)]],1)</f>
        <v>46.6</v>
      </c>
      <c r="N80" s="13">
        <f>ROUND(Table143[[#This Row],[DIỆN TÍCH SỬ DỤNG
(M2)]],1)</f>
        <v>41.8</v>
      </c>
    </row>
    <row r="81" spans="2:14" s="13" customFormat="1" ht="16.95" customHeight="1" outlineLevel="1" x14ac:dyDescent="0.3">
      <c r="B81" s="22">
        <v>71</v>
      </c>
      <c r="C81" s="23" t="str">
        <f t="shared" si="9"/>
        <v>TA</v>
      </c>
      <c r="D81" s="24" t="s">
        <v>18</v>
      </c>
      <c r="E81" s="25" t="s">
        <v>35</v>
      </c>
      <c r="F81" s="25" t="str">
        <f t="shared" si="10"/>
        <v>03</v>
      </c>
      <c r="G81" s="24" t="str">
        <f t="shared" si="11"/>
        <v>TA.06-03</v>
      </c>
      <c r="H81" s="26" t="s">
        <v>21</v>
      </c>
      <c r="I81" s="26" t="s">
        <v>22</v>
      </c>
      <c r="J81" s="33">
        <v>47.1</v>
      </c>
      <c r="K81" s="33">
        <v>42.2</v>
      </c>
      <c r="L81" s="28"/>
      <c r="M81" s="13">
        <f>ROUND(Table143[[#This Row],[DIỆN TÍCH SẢN XÂY DỰNG
(M2)]],1)</f>
        <v>47.1</v>
      </c>
      <c r="N81" s="13">
        <f>ROUND(Table143[[#This Row],[DIỆN TÍCH SỬ DỤNG
(M2)]],1)</f>
        <v>42.2</v>
      </c>
    </row>
    <row r="82" spans="2:14" s="13" customFormat="1" ht="16.95" customHeight="1" outlineLevel="1" x14ac:dyDescent="0.3">
      <c r="B82" s="22">
        <v>72</v>
      </c>
      <c r="C82" s="23" t="str">
        <f t="shared" si="9"/>
        <v>TA</v>
      </c>
      <c r="D82" s="24" t="s">
        <v>18</v>
      </c>
      <c r="E82" s="25" t="s">
        <v>35</v>
      </c>
      <c r="F82" s="25" t="str">
        <f t="shared" si="10"/>
        <v>04</v>
      </c>
      <c r="G82" s="24" t="str">
        <f t="shared" si="11"/>
        <v>TA.06-04</v>
      </c>
      <c r="H82" s="26" t="s">
        <v>21</v>
      </c>
      <c r="I82" s="26" t="s">
        <v>22</v>
      </c>
      <c r="J82" s="33">
        <v>47.4</v>
      </c>
      <c r="K82" s="33">
        <v>42.4</v>
      </c>
      <c r="L82" s="28"/>
      <c r="M82" s="13">
        <f>ROUND(Table143[[#This Row],[DIỆN TÍCH SẢN XÂY DỰNG
(M2)]],1)</f>
        <v>47.4</v>
      </c>
      <c r="N82" s="13">
        <f>ROUND(Table143[[#This Row],[DIỆN TÍCH SỬ DỤNG
(M2)]],1)</f>
        <v>42.4</v>
      </c>
    </row>
    <row r="83" spans="2:14" s="13" customFormat="1" ht="16.95" customHeight="1" outlineLevel="1" x14ac:dyDescent="0.3">
      <c r="B83" s="22">
        <v>73</v>
      </c>
      <c r="C83" s="23" t="str">
        <f t="shared" si="9"/>
        <v>TA</v>
      </c>
      <c r="D83" s="24" t="s">
        <v>18</v>
      </c>
      <c r="E83" s="25" t="s">
        <v>35</v>
      </c>
      <c r="F83" s="25" t="str">
        <f t="shared" si="10"/>
        <v>05</v>
      </c>
      <c r="G83" s="24" t="str">
        <f t="shared" si="11"/>
        <v>TA.06-05</v>
      </c>
      <c r="H83" s="26" t="s">
        <v>31</v>
      </c>
      <c r="I83" s="26" t="s">
        <v>34</v>
      </c>
      <c r="J83" s="33">
        <v>68.8</v>
      </c>
      <c r="K83" s="33">
        <v>61.6</v>
      </c>
      <c r="L83" s="28"/>
      <c r="M83" s="13">
        <f>ROUND(Table143[[#This Row],[DIỆN TÍCH SẢN XÂY DỰNG
(M2)]],1)</f>
        <v>68.8</v>
      </c>
      <c r="N83" s="13">
        <f>ROUND(Table143[[#This Row],[DIỆN TÍCH SỬ DỤNG
(M2)]],1)</f>
        <v>61.6</v>
      </c>
    </row>
    <row r="84" spans="2:14" s="13" customFormat="1" ht="16.95" customHeight="1" outlineLevel="1" x14ac:dyDescent="0.3">
      <c r="B84" s="22">
        <v>74</v>
      </c>
      <c r="C84" s="23" t="str">
        <f t="shared" si="9"/>
        <v>TA</v>
      </c>
      <c r="D84" s="24" t="s">
        <v>18</v>
      </c>
      <c r="E84" s="25" t="s">
        <v>35</v>
      </c>
      <c r="F84" s="25" t="str">
        <f t="shared" si="10"/>
        <v>06</v>
      </c>
      <c r="G84" s="24" t="str">
        <f t="shared" si="11"/>
        <v>TA.06-06</v>
      </c>
      <c r="H84" s="26" t="s">
        <v>31</v>
      </c>
      <c r="I84" s="26" t="s">
        <v>34</v>
      </c>
      <c r="J84" s="33">
        <v>68.8</v>
      </c>
      <c r="K84" s="33">
        <v>61.6</v>
      </c>
      <c r="L84" s="28"/>
      <c r="M84" s="13">
        <f>ROUND(Table143[[#This Row],[DIỆN TÍCH SẢN XÂY DỰNG
(M2)]],1)</f>
        <v>68.8</v>
      </c>
      <c r="N84" s="13">
        <f>ROUND(Table143[[#This Row],[DIỆN TÍCH SỬ DỤNG
(M2)]],1)</f>
        <v>61.6</v>
      </c>
    </row>
    <row r="85" spans="2:14" s="13" customFormat="1" ht="16.95" customHeight="1" outlineLevel="1" x14ac:dyDescent="0.3">
      <c r="B85" s="22">
        <v>75</v>
      </c>
      <c r="C85" s="23" t="str">
        <f t="shared" si="9"/>
        <v>TA</v>
      </c>
      <c r="D85" s="24" t="s">
        <v>18</v>
      </c>
      <c r="E85" s="25" t="s">
        <v>35</v>
      </c>
      <c r="F85" s="25" t="str">
        <f t="shared" si="10"/>
        <v>07</v>
      </c>
      <c r="G85" s="24" t="str">
        <f t="shared" si="11"/>
        <v>TA.06-07</v>
      </c>
      <c r="H85" s="26" t="s">
        <v>21</v>
      </c>
      <c r="I85" s="26" t="s">
        <v>22</v>
      </c>
      <c r="J85" s="33">
        <v>46.9</v>
      </c>
      <c r="K85" s="33">
        <v>42</v>
      </c>
      <c r="L85" s="28"/>
      <c r="M85" s="13">
        <f>ROUND(Table143[[#This Row],[DIỆN TÍCH SẢN XÂY DỰNG
(M2)]],1)</f>
        <v>46.9</v>
      </c>
      <c r="N85" s="13">
        <f>ROUND(Table143[[#This Row],[DIỆN TÍCH SỬ DỤNG
(M2)]],1)</f>
        <v>42</v>
      </c>
    </row>
    <row r="86" spans="2:14" s="13" customFormat="1" ht="16.95" customHeight="1" outlineLevel="1" x14ac:dyDescent="0.3">
      <c r="B86" s="22">
        <v>76</v>
      </c>
      <c r="C86" s="23" t="str">
        <f t="shared" si="9"/>
        <v>TA</v>
      </c>
      <c r="D86" s="24" t="s">
        <v>18</v>
      </c>
      <c r="E86" s="25" t="s">
        <v>35</v>
      </c>
      <c r="F86" s="25" t="str">
        <f t="shared" si="10"/>
        <v>08</v>
      </c>
      <c r="G86" s="24" t="str">
        <f t="shared" si="11"/>
        <v>TA.06-08</v>
      </c>
      <c r="H86" s="26" t="s">
        <v>38</v>
      </c>
      <c r="I86" s="26" t="s">
        <v>39</v>
      </c>
      <c r="J86" s="33">
        <v>36.1</v>
      </c>
      <c r="K86" s="33">
        <v>31.9</v>
      </c>
      <c r="L86" s="28"/>
      <c r="M86" s="13">
        <f>ROUND(Table143[[#This Row],[DIỆN TÍCH SẢN XÂY DỰNG
(M2)]],1)</f>
        <v>36.1</v>
      </c>
      <c r="N86" s="13">
        <f>ROUND(Table143[[#This Row],[DIỆN TÍCH SỬ DỤNG
(M2)]],1)</f>
        <v>31.9</v>
      </c>
    </row>
    <row r="87" spans="2:14" s="13" customFormat="1" ht="16.95" customHeight="1" outlineLevel="1" x14ac:dyDescent="0.3">
      <c r="B87" s="22">
        <v>77</v>
      </c>
      <c r="C87" s="23" t="str">
        <f t="shared" si="9"/>
        <v>TA</v>
      </c>
      <c r="D87" s="24" t="s">
        <v>18</v>
      </c>
      <c r="E87" s="25" t="s">
        <v>35</v>
      </c>
      <c r="F87" s="25" t="str">
        <f t="shared" si="10"/>
        <v>09</v>
      </c>
      <c r="G87" s="24" t="str">
        <f t="shared" si="11"/>
        <v>TA.06-09</v>
      </c>
      <c r="H87" s="26" t="s">
        <v>38</v>
      </c>
      <c r="I87" s="26" t="s">
        <v>39</v>
      </c>
      <c r="J87" s="33">
        <v>36.1</v>
      </c>
      <c r="K87" s="33">
        <v>31.9</v>
      </c>
      <c r="L87" s="28"/>
      <c r="M87" s="13">
        <f>ROUND(Table143[[#This Row],[DIỆN TÍCH SẢN XÂY DỰNG
(M2)]],1)</f>
        <v>36.1</v>
      </c>
      <c r="N87" s="13">
        <f>ROUND(Table143[[#This Row],[DIỆN TÍCH SỬ DỤNG
(M2)]],1)</f>
        <v>31.9</v>
      </c>
    </row>
    <row r="88" spans="2:14" s="13" customFormat="1" ht="16.95" customHeight="1" outlineLevel="1" x14ac:dyDescent="0.3">
      <c r="B88" s="22">
        <v>78</v>
      </c>
      <c r="C88" s="23" t="str">
        <f t="shared" si="9"/>
        <v>TA</v>
      </c>
      <c r="D88" s="24" t="s">
        <v>18</v>
      </c>
      <c r="E88" s="25" t="s">
        <v>35</v>
      </c>
      <c r="F88" s="25" t="str">
        <f t="shared" si="10"/>
        <v>10</v>
      </c>
      <c r="G88" s="24" t="str">
        <f t="shared" si="11"/>
        <v>TA.06-10</v>
      </c>
      <c r="H88" s="26" t="s">
        <v>21</v>
      </c>
      <c r="I88" s="26" t="s">
        <v>22</v>
      </c>
      <c r="J88" s="33">
        <v>46.6</v>
      </c>
      <c r="K88" s="33">
        <v>41.8</v>
      </c>
      <c r="L88" s="28"/>
      <c r="M88" s="13">
        <f>ROUND(Table143[[#This Row],[DIỆN TÍCH SẢN XÂY DỰNG
(M2)]],1)</f>
        <v>46.6</v>
      </c>
      <c r="N88" s="13">
        <f>ROUND(Table143[[#This Row],[DIỆN TÍCH SỬ DỤNG
(M2)]],1)</f>
        <v>41.8</v>
      </c>
    </row>
    <row r="89" spans="2:14" s="13" customFormat="1" ht="16.95" customHeight="1" outlineLevel="1" x14ac:dyDescent="0.3">
      <c r="B89" s="22">
        <v>79</v>
      </c>
      <c r="C89" s="23" t="str">
        <f t="shared" si="9"/>
        <v>TA</v>
      </c>
      <c r="D89" s="24" t="s">
        <v>18</v>
      </c>
      <c r="E89" s="25" t="s">
        <v>35</v>
      </c>
      <c r="F89" s="25" t="str">
        <f t="shared" si="10"/>
        <v>11</v>
      </c>
      <c r="G89" s="24" t="str">
        <f t="shared" si="11"/>
        <v>TA.06-11</v>
      </c>
      <c r="H89" s="26" t="s">
        <v>21</v>
      </c>
      <c r="I89" s="26" t="s">
        <v>22</v>
      </c>
      <c r="J89" s="33">
        <v>46.6</v>
      </c>
      <c r="K89" s="33">
        <v>41.8</v>
      </c>
      <c r="L89" s="28"/>
      <c r="M89" s="13">
        <f>ROUND(Table143[[#This Row],[DIỆN TÍCH SẢN XÂY DỰNG
(M2)]],1)</f>
        <v>46.6</v>
      </c>
      <c r="N89" s="13">
        <f>ROUND(Table143[[#This Row],[DIỆN TÍCH SỬ DỤNG
(M2)]],1)</f>
        <v>41.8</v>
      </c>
    </row>
    <row r="90" spans="2:14" s="13" customFormat="1" ht="16.95" customHeight="1" outlineLevel="1" x14ac:dyDescent="0.3">
      <c r="B90" s="22">
        <v>80</v>
      </c>
      <c r="C90" s="23" t="str">
        <f t="shared" si="9"/>
        <v>TA</v>
      </c>
      <c r="D90" s="24" t="s">
        <v>18</v>
      </c>
      <c r="E90" s="25" t="s">
        <v>35</v>
      </c>
      <c r="F90" s="25" t="str">
        <f t="shared" si="10"/>
        <v>12A</v>
      </c>
      <c r="G90" s="24" t="str">
        <f t="shared" si="11"/>
        <v>TA.06-12A</v>
      </c>
      <c r="H90" s="26" t="s">
        <v>31</v>
      </c>
      <c r="I90" s="26" t="s">
        <v>34</v>
      </c>
      <c r="J90" s="33">
        <v>68.900000000000006</v>
      </c>
      <c r="K90" s="33">
        <v>61.7</v>
      </c>
      <c r="L90" s="28"/>
      <c r="M90" s="13">
        <f>ROUND(Table143[[#This Row],[DIỆN TÍCH SẢN XÂY DỰNG
(M2)]],1)</f>
        <v>68.900000000000006</v>
      </c>
      <c r="N90" s="13">
        <f>ROUND(Table143[[#This Row],[DIỆN TÍCH SỬ DỤNG
(M2)]],1)</f>
        <v>61.7</v>
      </c>
    </row>
    <row r="91" spans="2:14" s="13" customFormat="1" ht="16.95" customHeight="1" outlineLevel="1" x14ac:dyDescent="0.3">
      <c r="B91" s="22">
        <v>81</v>
      </c>
      <c r="C91" s="23" t="str">
        <f t="shared" si="9"/>
        <v>TA</v>
      </c>
      <c r="D91" s="24" t="s">
        <v>18</v>
      </c>
      <c r="E91" s="25" t="s">
        <v>35</v>
      </c>
      <c r="F91" s="25" t="str">
        <f t="shared" si="10"/>
        <v>12B</v>
      </c>
      <c r="G91" s="24" t="str">
        <f t="shared" si="11"/>
        <v>TA.06-12B</v>
      </c>
      <c r="H91" s="26" t="s">
        <v>31</v>
      </c>
      <c r="I91" s="26" t="s">
        <v>34</v>
      </c>
      <c r="J91" s="33">
        <v>69.900000000000006</v>
      </c>
      <c r="K91" s="33">
        <v>61.7</v>
      </c>
      <c r="L91" s="28"/>
      <c r="M91" s="13">
        <f>ROUND(Table143[[#This Row],[DIỆN TÍCH SẢN XÂY DỰNG
(M2)]],1)</f>
        <v>69.900000000000006</v>
      </c>
      <c r="N91" s="13">
        <f>ROUND(Table143[[#This Row],[DIỆN TÍCH SỬ DỤNG
(M2)]],1)</f>
        <v>61.7</v>
      </c>
    </row>
    <row r="92" spans="2:14" s="13" customFormat="1" ht="16.95" customHeight="1" outlineLevel="1" x14ac:dyDescent="0.3">
      <c r="B92" s="22">
        <v>82</v>
      </c>
      <c r="C92" s="23" t="str">
        <f t="shared" si="9"/>
        <v>TA</v>
      </c>
      <c r="D92" s="24"/>
      <c r="E92" s="25" t="s">
        <v>35</v>
      </c>
      <c r="F92" s="25" t="str">
        <f t="shared" si="10"/>
        <v>14</v>
      </c>
      <c r="G92" s="24" t="str">
        <f t="shared" si="11"/>
        <v>TA.06-14</v>
      </c>
      <c r="H92" s="26" t="s">
        <v>21</v>
      </c>
      <c r="I92" s="26" t="s">
        <v>22</v>
      </c>
      <c r="J92" s="33">
        <v>47.6</v>
      </c>
      <c r="K92" s="33">
        <v>41.8</v>
      </c>
      <c r="L92" s="28"/>
      <c r="M92" s="13">
        <f>ROUND(Table143[[#This Row],[DIỆN TÍCH SẢN XÂY DỰNG
(M2)]],1)</f>
        <v>47.6</v>
      </c>
      <c r="N92" s="13">
        <f>ROUND(Table143[[#This Row],[DIỆN TÍCH SỬ DỤNG
(M2)]],1)</f>
        <v>41.8</v>
      </c>
    </row>
    <row r="93" spans="2:14" s="13" customFormat="1" ht="16.95" customHeight="1" outlineLevel="1" x14ac:dyDescent="0.3">
      <c r="B93" s="22">
        <v>83</v>
      </c>
      <c r="C93" s="23" t="str">
        <f t="shared" si="9"/>
        <v>TA</v>
      </c>
      <c r="D93" s="24" t="s">
        <v>18</v>
      </c>
      <c r="E93" s="25" t="s">
        <v>35</v>
      </c>
      <c r="F93" s="25" t="str">
        <f t="shared" si="10"/>
        <v>15</v>
      </c>
      <c r="G93" s="24" t="str">
        <f t="shared" si="11"/>
        <v>TA.06-15</v>
      </c>
      <c r="H93" s="26" t="s">
        <v>21</v>
      </c>
      <c r="I93" s="26" t="s">
        <v>22</v>
      </c>
      <c r="J93" s="33">
        <v>46.6</v>
      </c>
      <c r="K93" s="33">
        <v>41.8</v>
      </c>
      <c r="L93" s="28"/>
      <c r="M93" s="13">
        <f>ROUND(Table143[[#This Row],[DIỆN TÍCH SẢN XÂY DỰNG
(M2)]],1)</f>
        <v>46.6</v>
      </c>
      <c r="N93" s="13">
        <f>ROUND(Table143[[#This Row],[DIỆN TÍCH SỬ DỤNG
(M2)]],1)</f>
        <v>41.8</v>
      </c>
    </row>
    <row r="94" spans="2:14" s="13" customFormat="1" ht="16.95" customHeight="1" outlineLevel="1" x14ac:dyDescent="0.3">
      <c r="B94" s="22">
        <v>84</v>
      </c>
      <c r="C94" s="23" t="str">
        <f t="shared" si="9"/>
        <v>TA</v>
      </c>
      <c r="D94" s="24" t="s">
        <v>18</v>
      </c>
      <c r="E94" s="25" t="s">
        <v>35</v>
      </c>
      <c r="F94" s="25" t="str">
        <f t="shared" si="10"/>
        <v>16</v>
      </c>
      <c r="G94" s="24" t="str">
        <f t="shared" si="11"/>
        <v>TA.06-16</v>
      </c>
      <c r="H94" s="26" t="s">
        <v>38</v>
      </c>
      <c r="I94" s="26" t="s">
        <v>39</v>
      </c>
      <c r="J94" s="33">
        <v>36.1</v>
      </c>
      <c r="K94" s="33">
        <v>31.9</v>
      </c>
      <c r="L94" s="28"/>
      <c r="M94" s="13">
        <f>ROUND(Table143[[#This Row],[DIỆN TÍCH SẢN XÂY DỰNG
(M2)]],1)</f>
        <v>36.1</v>
      </c>
      <c r="N94" s="13">
        <f>ROUND(Table143[[#This Row],[DIỆN TÍCH SỬ DỤNG
(M2)]],1)</f>
        <v>31.9</v>
      </c>
    </row>
    <row r="95" spans="2:14" s="13" customFormat="1" ht="16.95" customHeight="1" outlineLevel="1" x14ac:dyDescent="0.3">
      <c r="B95" s="22">
        <v>85</v>
      </c>
      <c r="C95" s="23" t="str">
        <f t="shared" si="9"/>
        <v>TA</v>
      </c>
      <c r="D95" s="24" t="s">
        <v>18</v>
      </c>
      <c r="E95" s="25" t="s">
        <v>35</v>
      </c>
      <c r="F95" s="25" t="str">
        <f t="shared" si="10"/>
        <v>17</v>
      </c>
      <c r="G95" s="24" t="str">
        <f t="shared" si="11"/>
        <v>TA.06-17</v>
      </c>
      <c r="H95" s="26" t="s">
        <v>21</v>
      </c>
      <c r="I95" s="26" t="s">
        <v>22</v>
      </c>
      <c r="J95" s="33">
        <v>46.8</v>
      </c>
      <c r="K95" s="33">
        <v>41.8</v>
      </c>
      <c r="L95" s="28"/>
      <c r="M95" s="13">
        <f>ROUND(Table143[[#This Row],[DIỆN TÍCH SẢN XÂY DỰNG
(M2)]],1)</f>
        <v>46.8</v>
      </c>
      <c r="N95" s="13">
        <f>ROUND(Table143[[#This Row],[DIỆN TÍCH SỬ DỤNG
(M2)]],1)</f>
        <v>41.8</v>
      </c>
    </row>
    <row r="96" spans="2:14" s="13" customFormat="1" ht="16.95" customHeight="1" outlineLevel="1" x14ac:dyDescent="0.3">
      <c r="B96" s="22">
        <v>86</v>
      </c>
      <c r="C96" s="23" t="str">
        <f t="shared" si="9"/>
        <v>TA</v>
      </c>
      <c r="D96" s="24" t="s">
        <v>18</v>
      </c>
      <c r="E96" s="25" t="s">
        <v>35</v>
      </c>
      <c r="F96" s="25" t="str">
        <f t="shared" si="10"/>
        <v>18</v>
      </c>
      <c r="G96" s="24" t="str">
        <f t="shared" si="11"/>
        <v>TA.06-18</v>
      </c>
      <c r="H96" s="26" t="s">
        <v>31</v>
      </c>
      <c r="I96" s="26" t="s">
        <v>34</v>
      </c>
      <c r="J96" s="33">
        <v>68.7</v>
      </c>
      <c r="K96" s="33">
        <v>61.7</v>
      </c>
      <c r="L96" s="28"/>
      <c r="M96" s="13">
        <f>ROUND(Table143[[#This Row],[DIỆN TÍCH SẢN XÂY DỰNG
(M2)]],1)</f>
        <v>68.7</v>
      </c>
      <c r="N96" s="13">
        <f>ROUND(Table143[[#This Row],[DIỆN TÍCH SỬ DỤNG
(M2)]],1)</f>
        <v>61.7</v>
      </c>
    </row>
    <row r="97" spans="2:14" s="13" customFormat="1" ht="16.95" customHeight="1" outlineLevel="1" x14ac:dyDescent="0.3">
      <c r="B97" s="22">
        <v>87</v>
      </c>
      <c r="C97" s="23" t="str">
        <f t="shared" si="9"/>
        <v>TA</v>
      </c>
      <c r="D97" s="24"/>
      <c r="E97" s="25" t="s">
        <v>35</v>
      </c>
      <c r="F97" s="25" t="str">
        <f t="shared" si="10"/>
        <v>19</v>
      </c>
      <c r="G97" s="24" t="str">
        <f t="shared" si="11"/>
        <v>TA.06-19</v>
      </c>
      <c r="H97" s="26" t="s">
        <v>21</v>
      </c>
      <c r="I97" s="26" t="s">
        <v>22</v>
      </c>
      <c r="J97" s="33">
        <v>55.1</v>
      </c>
      <c r="K97" s="33">
        <v>48.8</v>
      </c>
      <c r="L97" s="28"/>
      <c r="M97" s="13">
        <f>ROUND(Table143[[#This Row],[DIỆN TÍCH SẢN XÂY DỰNG
(M2)]],1)</f>
        <v>55.1</v>
      </c>
      <c r="N97" s="13">
        <f>ROUND(Table143[[#This Row],[DIỆN TÍCH SỬ DỤNG
(M2)]],1)</f>
        <v>48.8</v>
      </c>
    </row>
    <row r="98" spans="2:14" s="13" customFormat="1" ht="16.95" customHeight="1" outlineLevel="1" x14ac:dyDescent="0.3">
      <c r="B98" s="22">
        <v>88</v>
      </c>
      <c r="C98" s="23" t="str">
        <f t="shared" si="9"/>
        <v>TA</v>
      </c>
      <c r="D98" s="24" t="s">
        <v>18</v>
      </c>
      <c r="E98" s="25" t="s">
        <v>35</v>
      </c>
      <c r="F98" s="25" t="str">
        <f t="shared" si="10"/>
        <v>20</v>
      </c>
      <c r="G98" s="24" t="str">
        <f t="shared" si="11"/>
        <v>TA.06-20</v>
      </c>
      <c r="H98" s="26" t="s">
        <v>31</v>
      </c>
      <c r="I98" s="26" t="s">
        <v>34</v>
      </c>
      <c r="J98" s="33">
        <v>68.900000000000006</v>
      </c>
      <c r="K98" s="33">
        <v>61.7</v>
      </c>
      <c r="L98" s="28"/>
      <c r="M98" s="13">
        <f>ROUND(Table143[[#This Row],[DIỆN TÍCH SẢN XÂY DỰNG
(M2)]],1)</f>
        <v>68.900000000000006</v>
      </c>
      <c r="N98" s="13">
        <f>ROUND(Table143[[#This Row],[DIỆN TÍCH SỬ DỤNG
(M2)]],1)</f>
        <v>61.7</v>
      </c>
    </row>
    <row r="99" spans="2:14" s="13" customFormat="1" ht="16.95" customHeight="1" outlineLevel="1" x14ac:dyDescent="0.3">
      <c r="B99" s="22">
        <v>89</v>
      </c>
      <c r="C99" s="23" t="str">
        <f t="shared" si="9"/>
        <v>TA</v>
      </c>
      <c r="D99" s="24" t="s">
        <v>18</v>
      </c>
      <c r="E99" s="25" t="s">
        <v>35</v>
      </c>
      <c r="F99" s="25" t="str">
        <f t="shared" si="10"/>
        <v>21</v>
      </c>
      <c r="G99" s="24" t="str">
        <f t="shared" si="11"/>
        <v>TA.06-21</v>
      </c>
      <c r="H99" s="26" t="s">
        <v>38</v>
      </c>
      <c r="I99" s="26" t="s">
        <v>39</v>
      </c>
      <c r="J99" s="33">
        <v>36.5</v>
      </c>
      <c r="K99" s="33">
        <v>32.299999999999997</v>
      </c>
      <c r="L99" s="28"/>
      <c r="M99" s="13">
        <f>ROUND(Table143[[#This Row],[DIỆN TÍCH SẢN XÂY DỰNG
(M2)]],1)</f>
        <v>36.5</v>
      </c>
      <c r="N99" s="13">
        <f>ROUND(Table143[[#This Row],[DIỆN TÍCH SỬ DỤNG
(M2)]],1)</f>
        <v>32.299999999999997</v>
      </c>
    </row>
    <row r="100" spans="2:14" s="21" customFormat="1" ht="16.95" customHeight="1" outlineLevel="1" x14ac:dyDescent="0.3">
      <c r="B100" s="14" t="s">
        <v>56</v>
      </c>
      <c r="C100" s="15"/>
      <c r="D100" s="16"/>
      <c r="E100" s="29"/>
      <c r="F100" s="29"/>
      <c r="G100" s="16"/>
      <c r="H100" s="17"/>
      <c r="I100" s="17"/>
      <c r="J100" s="30"/>
      <c r="K100" s="31"/>
      <c r="L100" s="32"/>
    </row>
    <row r="101" spans="2:14" s="13" customFormat="1" ht="16.95" customHeight="1" outlineLevel="1" x14ac:dyDescent="0.3">
      <c r="B101" s="22">
        <v>90</v>
      </c>
      <c r="C101" s="23" t="str">
        <f>$C$7</f>
        <v>TA</v>
      </c>
      <c r="D101" s="24" t="s">
        <v>18</v>
      </c>
      <c r="E101" s="25" t="s">
        <v>36</v>
      </c>
      <c r="F101" s="25" t="str">
        <f>F79</f>
        <v>01</v>
      </c>
      <c r="G101" s="24" t="str">
        <f>C101&amp;""&amp;"."&amp;E101&amp;"-"&amp;F101</f>
        <v>TA.07-01</v>
      </c>
      <c r="H101" s="26" t="s">
        <v>21</v>
      </c>
      <c r="I101" s="26" t="s">
        <v>22</v>
      </c>
      <c r="J101" s="33">
        <v>47.6</v>
      </c>
      <c r="K101" s="33">
        <v>41.8</v>
      </c>
      <c r="L101" s="28"/>
      <c r="M101" s="13">
        <f>ROUND(Table143[[#This Row],[DIỆN TÍCH SẢN XÂY DỰNG
(M2)]],1)</f>
        <v>47.6</v>
      </c>
      <c r="N101" s="13">
        <f>ROUND(Table143[[#This Row],[DIỆN TÍCH SỬ DỤNG
(M2)]],1)</f>
        <v>41.8</v>
      </c>
    </row>
    <row r="102" spans="2:14" s="13" customFormat="1" ht="16.95" customHeight="1" outlineLevel="1" x14ac:dyDescent="0.3">
      <c r="B102" s="22">
        <v>91</v>
      </c>
      <c r="C102" s="23" t="str">
        <f t="shared" ref="C102:C121" si="12">$C$7</f>
        <v>TA</v>
      </c>
      <c r="D102" s="24" t="s">
        <v>18</v>
      </c>
      <c r="E102" s="25" t="s">
        <v>36</v>
      </c>
      <c r="F102" s="25" t="str">
        <f t="shared" ref="F102:F121" si="13">F80</f>
        <v>02</v>
      </c>
      <c r="G102" s="24" t="str">
        <f t="shared" ref="G102:G121" si="14">C102&amp;""&amp;"."&amp;E102&amp;"-"&amp;F102</f>
        <v>TA.07-02</v>
      </c>
      <c r="H102" s="26" t="s">
        <v>21</v>
      </c>
      <c r="I102" s="26" t="s">
        <v>22</v>
      </c>
      <c r="J102" s="33">
        <v>46.6</v>
      </c>
      <c r="K102" s="33">
        <v>41.8</v>
      </c>
      <c r="L102" s="28"/>
      <c r="M102" s="13">
        <f>ROUND(Table143[[#This Row],[DIỆN TÍCH SẢN XÂY DỰNG
(M2)]],1)</f>
        <v>46.6</v>
      </c>
      <c r="N102" s="13">
        <f>ROUND(Table143[[#This Row],[DIỆN TÍCH SỬ DỤNG
(M2)]],1)</f>
        <v>41.8</v>
      </c>
    </row>
    <row r="103" spans="2:14" s="13" customFormat="1" ht="16.95" customHeight="1" outlineLevel="1" x14ac:dyDescent="0.3">
      <c r="B103" s="22">
        <v>92</v>
      </c>
      <c r="C103" s="23" t="str">
        <f t="shared" si="12"/>
        <v>TA</v>
      </c>
      <c r="D103" s="24" t="s">
        <v>18</v>
      </c>
      <c r="E103" s="25" t="s">
        <v>36</v>
      </c>
      <c r="F103" s="25" t="str">
        <f t="shared" si="13"/>
        <v>03</v>
      </c>
      <c r="G103" s="24" t="str">
        <f t="shared" si="14"/>
        <v>TA.07-03</v>
      </c>
      <c r="H103" s="26" t="s">
        <v>21</v>
      </c>
      <c r="I103" s="26" t="s">
        <v>22</v>
      </c>
      <c r="J103" s="33">
        <v>47.1</v>
      </c>
      <c r="K103" s="33">
        <v>42.2</v>
      </c>
      <c r="L103" s="28"/>
      <c r="M103" s="13">
        <f>ROUND(Table143[[#This Row],[DIỆN TÍCH SẢN XÂY DỰNG
(M2)]],1)</f>
        <v>47.1</v>
      </c>
      <c r="N103" s="13">
        <f>ROUND(Table143[[#This Row],[DIỆN TÍCH SỬ DỤNG
(M2)]],1)</f>
        <v>42.2</v>
      </c>
    </row>
    <row r="104" spans="2:14" s="13" customFormat="1" ht="16.95" customHeight="1" outlineLevel="1" x14ac:dyDescent="0.3">
      <c r="B104" s="22">
        <v>93</v>
      </c>
      <c r="C104" s="23" t="str">
        <f t="shared" si="12"/>
        <v>TA</v>
      </c>
      <c r="D104" s="24" t="s">
        <v>18</v>
      </c>
      <c r="E104" s="25" t="s">
        <v>36</v>
      </c>
      <c r="F104" s="25" t="str">
        <f t="shared" si="13"/>
        <v>04</v>
      </c>
      <c r="G104" s="24" t="str">
        <f t="shared" si="14"/>
        <v>TA.07-04</v>
      </c>
      <c r="H104" s="26" t="s">
        <v>21</v>
      </c>
      <c r="I104" s="26" t="s">
        <v>22</v>
      </c>
      <c r="J104" s="33">
        <v>47.4</v>
      </c>
      <c r="K104" s="33">
        <v>42.4</v>
      </c>
      <c r="L104" s="28"/>
      <c r="M104" s="13">
        <f>ROUND(Table143[[#This Row],[DIỆN TÍCH SẢN XÂY DỰNG
(M2)]],1)</f>
        <v>47.4</v>
      </c>
      <c r="N104" s="13">
        <f>ROUND(Table143[[#This Row],[DIỆN TÍCH SỬ DỤNG
(M2)]],1)</f>
        <v>42.4</v>
      </c>
    </row>
    <row r="105" spans="2:14" s="13" customFormat="1" ht="16.95" customHeight="1" outlineLevel="1" x14ac:dyDescent="0.3">
      <c r="B105" s="22">
        <v>94</v>
      </c>
      <c r="C105" s="23" t="str">
        <f t="shared" si="12"/>
        <v>TA</v>
      </c>
      <c r="D105" s="24" t="s">
        <v>18</v>
      </c>
      <c r="E105" s="25" t="s">
        <v>36</v>
      </c>
      <c r="F105" s="25" t="str">
        <f t="shared" si="13"/>
        <v>05</v>
      </c>
      <c r="G105" s="24" t="str">
        <f t="shared" si="14"/>
        <v>TA.07-05</v>
      </c>
      <c r="H105" s="26" t="s">
        <v>31</v>
      </c>
      <c r="I105" s="26" t="s">
        <v>34</v>
      </c>
      <c r="J105" s="33">
        <v>68.8</v>
      </c>
      <c r="K105" s="33">
        <v>61.6</v>
      </c>
      <c r="L105" s="28"/>
      <c r="M105" s="13">
        <f>ROUND(Table143[[#This Row],[DIỆN TÍCH SẢN XÂY DỰNG
(M2)]],1)</f>
        <v>68.8</v>
      </c>
      <c r="N105" s="13">
        <f>ROUND(Table143[[#This Row],[DIỆN TÍCH SỬ DỤNG
(M2)]],1)</f>
        <v>61.6</v>
      </c>
    </row>
    <row r="106" spans="2:14" s="13" customFormat="1" ht="16.95" customHeight="1" outlineLevel="1" x14ac:dyDescent="0.3">
      <c r="B106" s="22">
        <v>95</v>
      </c>
      <c r="C106" s="23" t="str">
        <f t="shared" si="12"/>
        <v>TA</v>
      </c>
      <c r="D106" s="24" t="s">
        <v>18</v>
      </c>
      <c r="E106" s="25" t="s">
        <v>36</v>
      </c>
      <c r="F106" s="25" t="str">
        <f t="shared" si="13"/>
        <v>06</v>
      </c>
      <c r="G106" s="24" t="str">
        <f t="shared" si="14"/>
        <v>TA.07-06</v>
      </c>
      <c r="H106" s="26" t="s">
        <v>31</v>
      </c>
      <c r="I106" s="26" t="s">
        <v>34</v>
      </c>
      <c r="J106" s="33">
        <v>68.8</v>
      </c>
      <c r="K106" s="33">
        <v>61.6</v>
      </c>
      <c r="L106" s="28"/>
      <c r="M106" s="13">
        <f>ROUND(Table143[[#This Row],[DIỆN TÍCH SẢN XÂY DỰNG
(M2)]],1)</f>
        <v>68.8</v>
      </c>
      <c r="N106" s="13">
        <f>ROUND(Table143[[#This Row],[DIỆN TÍCH SỬ DỤNG
(M2)]],1)</f>
        <v>61.6</v>
      </c>
    </row>
    <row r="107" spans="2:14" s="13" customFormat="1" ht="16.95" customHeight="1" outlineLevel="1" x14ac:dyDescent="0.3">
      <c r="B107" s="22">
        <v>96</v>
      </c>
      <c r="C107" s="23" t="str">
        <f t="shared" si="12"/>
        <v>TA</v>
      </c>
      <c r="D107" s="24" t="s">
        <v>18</v>
      </c>
      <c r="E107" s="25" t="s">
        <v>36</v>
      </c>
      <c r="F107" s="25" t="str">
        <f t="shared" si="13"/>
        <v>07</v>
      </c>
      <c r="G107" s="24" t="str">
        <f t="shared" si="14"/>
        <v>TA.07-07</v>
      </c>
      <c r="H107" s="26" t="s">
        <v>21</v>
      </c>
      <c r="I107" s="26" t="s">
        <v>22</v>
      </c>
      <c r="J107" s="33">
        <v>46.9</v>
      </c>
      <c r="K107" s="33">
        <v>42</v>
      </c>
      <c r="L107" s="28"/>
      <c r="M107" s="13">
        <f>ROUND(Table143[[#This Row],[DIỆN TÍCH SẢN XÂY DỰNG
(M2)]],1)</f>
        <v>46.9</v>
      </c>
      <c r="N107" s="13">
        <f>ROUND(Table143[[#This Row],[DIỆN TÍCH SỬ DỤNG
(M2)]],1)</f>
        <v>42</v>
      </c>
    </row>
    <row r="108" spans="2:14" s="13" customFormat="1" ht="16.95" customHeight="1" outlineLevel="1" x14ac:dyDescent="0.3">
      <c r="B108" s="22">
        <v>97</v>
      </c>
      <c r="C108" s="23" t="str">
        <f t="shared" si="12"/>
        <v>TA</v>
      </c>
      <c r="D108" s="24"/>
      <c r="E108" s="25" t="s">
        <v>36</v>
      </c>
      <c r="F108" s="25" t="str">
        <f t="shared" si="13"/>
        <v>08</v>
      </c>
      <c r="G108" s="24" t="str">
        <f t="shared" si="14"/>
        <v>TA.07-08</v>
      </c>
      <c r="H108" s="26" t="s">
        <v>38</v>
      </c>
      <c r="I108" s="26" t="s">
        <v>39</v>
      </c>
      <c r="J108" s="33">
        <v>36.1</v>
      </c>
      <c r="K108" s="33">
        <v>31.9</v>
      </c>
      <c r="L108" s="28"/>
      <c r="M108" s="13">
        <f>ROUND(Table143[[#This Row],[DIỆN TÍCH SẢN XÂY DỰNG
(M2)]],1)</f>
        <v>36.1</v>
      </c>
      <c r="N108" s="13">
        <f>ROUND(Table143[[#This Row],[DIỆN TÍCH SỬ DỤNG
(M2)]],1)</f>
        <v>31.9</v>
      </c>
    </row>
    <row r="109" spans="2:14" s="13" customFormat="1" ht="16.95" customHeight="1" outlineLevel="1" x14ac:dyDescent="0.3">
      <c r="B109" s="22">
        <v>98</v>
      </c>
      <c r="C109" s="23" t="str">
        <f t="shared" si="12"/>
        <v>TA</v>
      </c>
      <c r="D109" s="24"/>
      <c r="E109" s="25" t="s">
        <v>36</v>
      </c>
      <c r="F109" s="25" t="str">
        <f t="shared" si="13"/>
        <v>09</v>
      </c>
      <c r="G109" s="24" t="str">
        <f t="shared" si="14"/>
        <v>TA.07-09</v>
      </c>
      <c r="H109" s="26" t="s">
        <v>38</v>
      </c>
      <c r="I109" s="26" t="s">
        <v>39</v>
      </c>
      <c r="J109" s="33">
        <v>36.1</v>
      </c>
      <c r="K109" s="33">
        <v>31.9</v>
      </c>
      <c r="L109" s="28"/>
      <c r="M109" s="13">
        <f>ROUND(Table143[[#This Row],[DIỆN TÍCH SẢN XÂY DỰNG
(M2)]],1)</f>
        <v>36.1</v>
      </c>
      <c r="N109" s="13">
        <f>ROUND(Table143[[#This Row],[DIỆN TÍCH SỬ DỤNG
(M2)]],1)</f>
        <v>31.9</v>
      </c>
    </row>
    <row r="110" spans="2:14" s="13" customFormat="1" ht="16.95" customHeight="1" outlineLevel="1" x14ac:dyDescent="0.3">
      <c r="B110" s="22">
        <v>99</v>
      </c>
      <c r="C110" s="23" t="str">
        <f t="shared" si="12"/>
        <v>TA</v>
      </c>
      <c r="D110" s="24" t="s">
        <v>18</v>
      </c>
      <c r="E110" s="25" t="s">
        <v>36</v>
      </c>
      <c r="F110" s="25" t="str">
        <f t="shared" si="13"/>
        <v>10</v>
      </c>
      <c r="G110" s="24" t="str">
        <f t="shared" si="14"/>
        <v>TA.07-10</v>
      </c>
      <c r="H110" s="26" t="s">
        <v>21</v>
      </c>
      <c r="I110" s="26" t="s">
        <v>22</v>
      </c>
      <c r="J110" s="33">
        <v>46.6</v>
      </c>
      <c r="K110" s="33">
        <v>41.8</v>
      </c>
      <c r="L110" s="28"/>
      <c r="M110" s="13">
        <f>ROUND(Table143[[#This Row],[DIỆN TÍCH SẢN XÂY DỰNG
(M2)]],1)</f>
        <v>46.6</v>
      </c>
      <c r="N110" s="13">
        <f>ROUND(Table143[[#This Row],[DIỆN TÍCH SỬ DỤNG
(M2)]],1)</f>
        <v>41.8</v>
      </c>
    </row>
    <row r="111" spans="2:14" s="13" customFormat="1" ht="16.95" customHeight="1" outlineLevel="1" x14ac:dyDescent="0.3">
      <c r="B111" s="22">
        <v>100</v>
      </c>
      <c r="C111" s="23" t="str">
        <f t="shared" si="12"/>
        <v>TA</v>
      </c>
      <c r="D111" s="24" t="s">
        <v>18</v>
      </c>
      <c r="E111" s="25" t="s">
        <v>36</v>
      </c>
      <c r="F111" s="25" t="str">
        <f t="shared" si="13"/>
        <v>11</v>
      </c>
      <c r="G111" s="24" t="str">
        <f t="shared" si="14"/>
        <v>TA.07-11</v>
      </c>
      <c r="H111" s="26" t="s">
        <v>21</v>
      </c>
      <c r="I111" s="26" t="s">
        <v>22</v>
      </c>
      <c r="J111" s="33">
        <v>46.6</v>
      </c>
      <c r="K111" s="33">
        <v>41.8</v>
      </c>
      <c r="L111" s="28"/>
      <c r="M111" s="13">
        <f>ROUND(Table143[[#This Row],[DIỆN TÍCH SẢN XÂY DỰNG
(M2)]],1)</f>
        <v>46.6</v>
      </c>
      <c r="N111" s="13">
        <f>ROUND(Table143[[#This Row],[DIỆN TÍCH SỬ DỤNG
(M2)]],1)</f>
        <v>41.8</v>
      </c>
    </row>
    <row r="112" spans="2:14" s="13" customFormat="1" ht="16.95" customHeight="1" outlineLevel="1" x14ac:dyDescent="0.3">
      <c r="B112" s="22">
        <v>101</v>
      </c>
      <c r="C112" s="23" t="str">
        <f t="shared" si="12"/>
        <v>TA</v>
      </c>
      <c r="D112" s="24" t="s">
        <v>18</v>
      </c>
      <c r="E112" s="25" t="s">
        <v>36</v>
      </c>
      <c r="F112" s="25" t="str">
        <f t="shared" si="13"/>
        <v>12A</v>
      </c>
      <c r="G112" s="24" t="str">
        <f t="shared" si="14"/>
        <v>TA.07-12A</v>
      </c>
      <c r="H112" s="26" t="s">
        <v>31</v>
      </c>
      <c r="I112" s="26" t="s">
        <v>34</v>
      </c>
      <c r="J112" s="33">
        <v>68.900000000000006</v>
      </c>
      <c r="K112" s="33">
        <v>61.7</v>
      </c>
      <c r="L112" s="28"/>
      <c r="M112" s="13">
        <f>ROUND(Table143[[#This Row],[DIỆN TÍCH SẢN XÂY DỰNG
(M2)]],1)</f>
        <v>68.900000000000006</v>
      </c>
      <c r="N112" s="13">
        <f>ROUND(Table143[[#This Row],[DIỆN TÍCH SỬ DỤNG
(M2)]],1)</f>
        <v>61.7</v>
      </c>
    </row>
    <row r="113" spans="2:14" s="13" customFormat="1" ht="16.95" customHeight="1" outlineLevel="1" x14ac:dyDescent="0.3">
      <c r="B113" s="22">
        <v>102</v>
      </c>
      <c r="C113" s="23" t="str">
        <f t="shared" si="12"/>
        <v>TA</v>
      </c>
      <c r="D113" s="24" t="s">
        <v>18</v>
      </c>
      <c r="E113" s="25" t="s">
        <v>36</v>
      </c>
      <c r="F113" s="25" t="str">
        <f t="shared" si="13"/>
        <v>12B</v>
      </c>
      <c r="G113" s="24" t="str">
        <f t="shared" si="14"/>
        <v>TA.07-12B</v>
      </c>
      <c r="H113" s="26" t="s">
        <v>31</v>
      </c>
      <c r="I113" s="26" t="s">
        <v>34</v>
      </c>
      <c r="J113" s="33">
        <v>69.900000000000006</v>
      </c>
      <c r="K113" s="33">
        <v>61.7</v>
      </c>
      <c r="L113" s="28"/>
      <c r="M113" s="13">
        <f>ROUND(Table143[[#This Row],[DIỆN TÍCH SẢN XÂY DỰNG
(M2)]],1)</f>
        <v>69.900000000000006</v>
      </c>
      <c r="N113" s="13">
        <f>ROUND(Table143[[#This Row],[DIỆN TÍCH SỬ DỤNG
(M2)]],1)</f>
        <v>61.7</v>
      </c>
    </row>
    <row r="114" spans="2:14" s="13" customFormat="1" ht="16.95" customHeight="1" outlineLevel="1" x14ac:dyDescent="0.3">
      <c r="B114" s="22">
        <v>103</v>
      </c>
      <c r="C114" s="23" t="str">
        <f t="shared" si="12"/>
        <v>TA</v>
      </c>
      <c r="D114" s="24" t="s">
        <v>18</v>
      </c>
      <c r="E114" s="25" t="s">
        <v>36</v>
      </c>
      <c r="F114" s="25" t="str">
        <f t="shared" si="13"/>
        <v>14</v>
      </c>
      <c r="G114" s="24" t="str">
        <f t="shared" si="14"/>
        <v>TA.07-14</v>
      </c>
      <c r="H114" s="26" t="s">
        <v>21</v>
      </c>
      <c r="I114" s="26" t="s">
        <v>22</v>
      </c>
      <c r="J114" s="33">
        <v>47.6</v>
      </c>
      <c r="K114" s="33">
        <v>41.8</v>
      </c>
      <c r="L114" s="28"/>
      <c r="M114" s="13">
        <f>ROUND(Table143[[#This Row],[DIỆN TÍCH SẢN XÂY DỰNG
(M2)]],1)</f>
        <v>47.6</v>
      </c>
      <c r="N114" s="13">
        <f>ROUND(Table143[[#This Row],[DIỆN TÍCH SỬ DỤNG
(M2)]],1)</f>
        <v>41.8</v>
      </c>
    </row>
    <row r="115" spans="2:14" s="13" customFormat="1" ht="16.95" customHeight="1" outlineLevel="1" x14ac:dyDescent="0.3">
      <c r="B115" s="22">
        <v>104</v>
      </c>
      <c r="C115" s="23" t="str">
        <f t="shared" si="12"/>
        <v>TA</v>
      </c>
      <c r="D115" s="24" t="s">
        <v>18</v>
      </c>
      <c r="E115" s="25" t="s">
        <v>36</v>
      </c>
      <c r="F115" s="25" t="str">
        <f t="shared" si="13"/>
        <v>15</v>
      </c>
      <c r="G115" s="24" t="str">
        <f t="shared" si="14"/>
        <v>TA.07-15</v>
      </c>
      <c r="H115" s="26" t="s">
        <v>21</v>
      </c>
      <c r="I115" s="26" t="s">
        <v>22</v>
      </c>
      <c r="J115" s="33">
        <v>46.6</v>
      </c>
      <c r="K115" s="33">
        <v>41.8</v>
      </c>
      <c r="L115" s="28"/>
      <c r="M115" s="13">
        <f>ROUND(Table143[[#This Row],[DIỆN TÍCH SẢN XÂY DỰNG
(M2)]],1)</f>
        <v>46.6</v>
      </c>
      <c r="N115" s="13">
        <f>ROUND(Table143[[#This Row],[DIỆN TÍCH SỬ DỤNG
(M2)]],1)</f>
        <v>41.8</v>
      </c>
    </row>
    <row r="116" spans="2:14" s="13" customFormat="1" ht="16.95" customHeight="1" outlineLevel="1" x14ac:dyDescent="0.3">
      <c r="B116" s="22">
        <v>105</v>
      </c>
      <c r="C116" s="23" t="str">
        <f t="shared" si="12"/>
        <v>TA</v>
      </c>
      <c r="D116" s="24" t="s">
        <v>18</v>
      </c>
      <c r="E116" s="25" t="s">
        <v>36</v>
      </c>
      <c r="F116" s="25" t="str">
        <f t="shared" si="13"/>
        <v>16</v>
      </c>
      <c r="G116" s="24" t="str">
        <f t="shared" si="14"/>
        <v>TA.07-16</v>
      </c>
      <c r="H116" s="26" t="s">
        <v>38</v>
      </c>
      <c r="I116" s="26" t="s">
        <v>39</v>
      </c>
      <c r="J116" s="33">
        <v>36.1</v>
      </c>
      <c r="K116" s="33">
        <v>31.9</v>
      </c>
      <c r="L116" s="28"/>
      <c r="M116" s="13">
        <f>ROUND(Table143[[#This Row],[DIỆN TÍCH SẢN XÂY DỰNG
(M2)]],1)</f>
        <v>36.1</v>
      </c>
      <c r="N116" s="13">
        <f>ROUND(Table143[[#This Row],[DIỆN TÍCH SỬ DỤNG
(M2)]],1)</f>
        <v>31.9</v>
      </c>
    </row>
    <row r="117" spans="2:14" s="13" customFormat="1" ht="16.95" customHeight="1" outlineLevel="1" x14ac:dyDescent="0.3">
      <c r="B117" s="22">
        <v>106</v>
      </c>
      <c r="C117" s="23" t="str">
        <f t="shared" si="12"/>
        <v>TA</v>
      </c>
      <c r="D117" s="24" t="s">
        <v>18</v>
      </c>
      <c r="E117" s="25" t="s">
        <v>36</v>
      </c>
      <c r="F117" s="25" t="str">
        <f t="shared" si="13"/>
        <v>17</v>
      </c>
      <c r="G117" s="24" t="str">
        <f t="shared" si="14"/>
        <v>TA.07-17</v>
      </c>
      <c r="H117" s="26" t="s">
        <v>21</v>
      </c>
      <c r="I117" s="26" t="s">
        <v>22</v>
      </c>
      <c r="J117" s="33">
        <v>46.8</v>
      </c>
      <c r="K117" s="33">
        <v>41.8</v>
      </c>
      <c r="L117" s="28"/>
      <c r="M117" s="13">
        <f>ROUND(Table143[[#This Row],[DIỆN TÍCH SẢN XÂY DỰNG
(M2)]],1)</f>
        <v>46.8</v>
      </c>
      <c r="N117" s="13">
        <f>ROUND(Table143[[#This Row],[DIỆN TÍCH SỬ DỤNG
(M2)]],1)</f>
        <v>41.8</v>
      </c>
    </row>
    <row r="118" spans="2:14" s="13" customFormat="1" ht="16.95" customHeight="1" outlineLevel="1" x14ac:dyDescent="0.3">
      <c r="B118" s="22">
        <v>107</v>
      </c>
      <c r="C118" s="23" t="str">
        <f t="shared" si="12"/>
        <v>TA</v>
      </c>
      <c r="D118" s="24" t="s">
        <v>18</v>
      </c>
      <c r="E118" s="25" t="s">
        <v>36</v>
      </c>
      <c r="F118" s="25" t="str">
        <f t="shared" si="13"/>
        <v>18</v>
      </c>
      <c r="G118" s="24" t="str">
        <f t="shared" si="14"/>
        <v>TA.07-18</v>
      </c>
      <c r="H118" s="26" t="s">
        <v>31</v>
      </c>
      <c r="I118" s="26" t="s">
        <v>34</v>
      </c>
      <c r="J118" s="33">
        <v>68.7</v>
      </c>
      <c r="K118" s="33">
        <v>61.7</v>
      </c>
      <c r="L118" s="28"/>
      <c r="M118" s="13">
        <f>ROUND(Table143[[#This Row],[DIỆN TÍCH SẢN XÂY DỰNG
(M2)]],1)</f>
        <v>68.7</v>
      </c>
      <c r="N118" s="13">
        <f>ROUND(Table143[[#This Row],[DIỆN TÍCH SỬ DỤNG
(M2)]],1)</f>
        <v>61.7</v>
      </c>
    </row>
    <row r="119" spans="2:14" s="13" customFormat="1" ht="16.95" customHeight="1" outlineLevel="1" x14ac:dyDescent="0.3">
      <c r="B119" s="22">
        <v>108</v>
      </c>
      <c r="C119" s="23" t="str">
        <f t="shared" si="12"/>
        <v>TA</v>
      </c>
      <c r="D119" s="24" t="s">
        <v>18</v>
      </c>
      <c r="E119" s="25" t="s">
        <v>36</v>
      </c>
      <c r="F119" s="25" t="str">
        <f t="shared" si="13"/>
        <v>19</v>
      </c>
      <c r="G119" s="24" t="str">
        <f t="shared" si="14"/>
        <v>TA.07-19</v>
      </c>
      <c r="H119" s="26" t="s">
        <v>21</v>
      </c>
      <c r="I119" s="26" t="s">
        <v>22</v>
      </c>
      <c r="J119" s="33">
        <v>55.1</v>
      </c>
      <c r="K119" s="33">
        <v>48.8</v>
      </c>
      <c r="L119" s="28"/>
      <c r="M119" s="13">
        <f>ROUND(Table143[[#This Row],[DIỆN TÍCH SẢN XÂY DỰNG
(M2)]],1)</f>
        <v>55.1</v>
      </c>
      <c r="N119" s="13">
        <f>ROUND(Table143[[#This Row],[DIỆN TÍCH SỬ DỤNG
(M2)]],1)</f>
        <v>48.8</v>
      </c>
    </row>
    <row r="120" spans="2:14" s="13" customFormat="1" ht="16.95" customHeight="1" outlineLevel="1" x14ac:dyDescent="0.3">
      <c r="B120" s="22">
        <v>109</v>
      </c>
      <c r="C120" s="23" t="str">
        <f t="shared" si="12"/>
        <v>TA</v>
      </c>
      <c r="D120" s="24" t="s">
        <v>18</v>
      </c>
      <c r="E120" s="25" t="s">
        <v>36</v>
      </c>
      <c r="F120" s="25" t="str">
        <f t="shared" si="13"/>
        <v>20</v>
      </c>
      <c r="G120" s="24" t="str">
        <f t="shared" si="14"/>
        <v>TA.07-20</v>
      </c>
      <c r="H120" s="26" t="s">
        <v>31</v>
      </c>
      <c r="I120" s="26" t="s">
        <v>34</v>
      </c>
      <c r="J120" s="33">
        <v>68.900000000000006</v>
      </c>
      <c r="K120" s="33">
        <v>61.7</v>
      </c>
      <c r="L120" s="28"/>
      <c r="M120" s="13">
        <f>ROUND(Table143[[#This Row],[DIỆN TÍCH SẢN XÂY DỰNG
(M2)]],1)</f>
        <v>68.900000000000006</v>
      </c>
      <c r="N120" s="13">
        <f>ROUND(Table143[[#This Row],[DIỆN TÍCH SỬ DỤNG
(M2)]],1)</f>
        <v>61.7</v>
      </c>
    </row>
    <row r="121" spans="2:14" s="13" customFormat="1" ht="16.95" customHeight="1" outlineLevel="1" x14ac:dyDescent="0.3">
      <c r="B121" s="22">
        <v>110</v>
      </c>
      <c r="C121" s="23" t="str">
        <f t="shared" si="12"/>
        <v>TA</v>
      </c>
      <c r="D121" s="24" t="s">
        <v>18</v>
      </c>
      <c r="E121" s="25" t="s">
        <v>36</v>
      </c>
      <c r="F121" s="25" t="str">
        <f t="shared" si="13"/>
        <v>21</v>
      </c>
      <c r="G121" s="24" t="str">
        <f t="shared" si="14"/>
        <v>TA.07-21</v>
      </c>
      <c r="H121" s="26" t="s">
        <v>38</v>
      </c>
      <c r="I121" s="26" t="s">
        <v>39</v>
      </c>
      <c r="J121" s="33">
        <v>36.5</v>
      </c>
      <c r="K121" s="33">
        <v>32.299999999999997</v>
      </c>
      <c r="L121" s="28"/>
      <c r="M121" s="13">
        <f>ROUND(Table143[[#This Row],[DIỆN TÍCH SẢN XÂY DỰNG
(M2)]],1)</f>
        <v>36.5</v>
      </c>
      <c r="N121" s="13">
        <f>ROUND(Table143[[#This Row],[DIỆN TÍCH SỬ DỤNG
(M2)]],1)</f>
        <v>32.299999999999997</v>
      </c>
    </row>
    <row r="122" spans="2:14" s="21" customFormat="1" ht="16.95" customHeight="1" outlineLevel="1" x14ac:dyDescent="0.3">
      <c r="B122" s="14" t="s">
        <v>57</v>
      </c>
      <c r="C122" s="15"/>
      <c r="D122" s="16"/>
      <c r="E122" s="29"/>
      <c r="F122" s="29"/>
      <c r="G122" s="16"/>
      <c r="H122" s="17"/>
      <c r="I122" s="17"/>
      <c r="J122" s="30"/>
      <c r="K122" s="31"/>
      <c r="L122" s="32"/>
    </row>
    <row r="123" spans="2:14" s="13" customFormat="1" ht="16.95" customHeight="1" outlineLevel="1" x14ac:dyDescent="0.3">
      <c r="B123" s="22">
        <v>111</v>
      </c>
      <c r="C123" s="23" t="str">
        <f>$C$7</f>
        <v>TA</v>
      </c>
      <c r="D123" s="24" t="s">
        <v>18</v>
      </c>
      <c r="E123" s="25" t="s">
        <v>37</v>
      </c>
      <c r="F123" s="25" t="str">
        <f>F101</f>
        <v>01</v>
      </c>
      <c r="G123" s="24" t="str">
        <f>C123&amp;""&amp;"."&amp;E123&amp;"-"&amp;F123</f>
        <v>TA.08-01</v>
      </c>
      <c r="H123" s="26" t="s">
        <v>21</v>
      </c>
      <c r="I123" s="26" t="s">
        <v>22</v>
      </c>
      <c r="J123" s="33">
        <v>47.6</v>
      </c>
      <c r="K123" s="33">
        <v>41.8</v>
      </c>
      <c r="L123" s="28"/>
      <c r="M123" s="13">
        <f>ROUND(Table143[[#This Row],[DIỆN TÍCH SẢN XÂY DỰNG
(M2)]],1)</f>
        <v>47.6</v>
      </c>
      <c r="N123" s="13">
        <f>ROUND(Table143[[#This Row],[DIỆN TÍCH SỬ DỤNG
(M2)]],1)</f>
        <v>41.8</v>
      </c>
    </row>
    <row r="124" spans="2:14" s="13" customFormat="1" ht="16.95" customHeight="1" outlineLevel="1" x14ac:dyDescent="0.3">
      <c r="B124" s="22">
        <v>112</v>
      </c>
      <c r="C124" s="23" t="str">
        <f t="shared" ref="C124:C143" si="15">$C$7</f>
        <v>TA</v>
      </c>
      <c r="D124" s="24" t="s">
        <v>18</v>
      </c>
      <c r="E124" s="25" t="s">
        <v>37</v>
      </c>
      <c r="F124" s="25" t="str">
        <f t="shared" ref="F124:F143" si="16">F102</f>
        <v>02</v>
      </c>
      <c r="G124" s="24" t="str">
        <f t="shared" ref="G124:G143" si="17">C124&amp;""&amp;"."&amp;E124&amp;"-"&amp;F124</f>
        <v>TA.08-02</v>
      </c>
      <c r="H124" s="26" t="s">
        <v>21</v>
      </c>
      <c r="I124" s="26" t="s">
        <v>22</v>
      </c>
      <c r="J124" s="33">
        <v>46.6</v>
      </c>
      <c r="K124" s="33">
        <v>41.8</v>
      </c>
      <c r="L124" s="28"/>
      <c r="M124" s="13">
        <f>ROUND(Table143[[#This Row],[DIỆN TÍCH SẢN XÂY DỰNG
(M2)]],1)</f>
        <v>46.6</v>
      </c>
      <c r="N124" s="13">
        <f>ROUND(Table143[[#This Row],[DIỆN TÍCH SỬ DỤNG
(M2)]],1)</f>
        <v>41.8</v>
      </c>
    </row>
    <row r="125" spans="2:14" s="13" customFormat="1" ht="16.95" customHeight="1" outlineLevel="1" x14ac:dyDescent="0.3">
      <c r="B125" s="22">
        <v>113</v>
      </c>
      <c r="C125" s="23" t="str">
        <f t="shared" si="15"/>
        <v>TA</v>
      </c>
      <c r="D125" s="24" t="s">
        <v>18</v>
      </c>
      <c r="E125" s="25" t="s">
        <v>37</v>
      </c>
      <c r="F125" s="25" t="str">
        <f t="shared" si="16"/>
        <v>03</v>
      </c>
      <c r="G125" s="24" t="str">
        <f t="shared" si="17"/>
        <v>TA.08-03</v>
      </c>
      <c r="H125" s="26" t="s">
        <v>21</v>
      </c>
      <c r="I125" s="26" t="s">
        <v>22</v>
      </c>
      <c r="J125" s="33">
        <v>47.1</v>
      </c>
      <c r="K125" s="33">
        <v>42.2</v>
      </c>
      <c r="L125" s="28"/>
      <c r="M125" s="13">
        <f>ROUND(Table143[[#This Row],[DIỆN TÍCH SẢN XÂY DỰNG
(M2)]],1)</f>
        <v>47.1</v>
      </c>
      <c r="N125" s="13">
        <f>ROUND(Table143[[#This Row],[DIỆN TÍCH SỬ DỤNG
(M2)]],1)</f>
        <v>42.2</v>
      </c>
    </row>
    <row r="126" spans="2:14" s="13" customFormat="1" ht="16.95" customHeight="1" outlineLevel="1" x14ac:dyDescent="0.3">
      <c r="B126" s="22">
        <v>114</v>
      </c>
      <c r="C126" s="23" t="str">
        <f t="shared" si="15"/>
        <v>TA</v>
      </c>
      <c r="D126" s="24" t="s">
        <v>18</v>
      </c>
      <c r="E126" s="25" t="s">
        <v>37</v>
      </c>
      <c r="F126" s="25" t="str">
        <f t="shared" si="16"/>
        <v>04</v>
      </c>
      <c r="G126" s="24" t="str">
        <f t="shared" si="17"/>
        <v>TA.08-04</v>
      </c>
      <c r="H126" s="26" t="s">
        <v>21</v>
      </c>
      <c r="I126" s="26" t="s">
        <v>22</v>
      </c>
      <c r="J126" s="33">
        <v>47.4</v>
      </c>
      <c r="K126" s="33">
        <v>42.4</v>
      </c>
      <c r="L126" s="28"/>
      <c r="M126" s="13">
        <f>ROUND(Table143[[#This Row],[DIỆN TÍCH SẢN XÂY DỰNG
(M2)]],1)</f>
        <v>47.4</v>
      </c>
      <c r="N126" s="13">
        <f>ROUND(Table143[[#This Row],[DIỆN TÍCH SỬ DỤNG
(M2)]],1)</f>
        <v>42.4</v>
      </c>
    </row>
    <row r="127" spans="2:14" s="13" customFormat="1" ht="16.95" customHeight="1" outlineLevel="1" x14ac:dyDescent="0.3">
      <c r="B127" s="22">
        <v>115</v>
      </c>
      <c r="C127" s="23" t="str">
        <f t="shared" si="15"/>
        <v>TA</v>
      </c>
      <c r="D127" s="24" t="s">
        <v>18</v>
      </c>
      <c r="E127" s="25" t="s">
        <v>37</v>
      </c>
      <c r="F127" s="25" t="str">
        <f t="shared" si="16"/>
        <v>05</v>
      </c>
      <c r="G127" s="24" t="str">
        <f t="shared" si="17"/>
        <v>TA.08-05</v>
      </c>
      <c r="H127" s="26" t="s">
        <v>31</v>
      </c>
      <c r="I127" s="26" t="s">
        <v>34</v>
      </c>
      <c r="J127" s="33">
        <v>68.8</v>
      </c>
      <c r="K127" s="33">
        <v>61.6</v>
      </c>
      <c r="L127" s="28"/>
      <c r="M127" s="13">
        <f>ROUND(Table143[[#This Row],[DIỆN TÍCH SẢN XÂY DỰNG
(M2)]],1)</f>
        <v>68.8</v>
      </c>
      <c r="N127" s="13">
        <f>ROUND(Table143[[#This Row],[DIỆN TÍCH SỬ DỤNG
(M2)]],1)</f>
        <v>61.6</v>
      </c>
    </row>
    <row r="128" spans="2:14" s="13" customFormat="1" ht="16.95" customHeight="1" outlineLevel="1" x14ac:dyDescent="0.3">
      <c r="B128" s="22">
        <v>116</v>
      </c>
      <c r="C128" s="23" t="str">
        <f t="shared" si="15"/>
        <v>TA</v>
      </c>
      <c r="D128" s="24" t="s">
        <v>18</v>
      </c>
      <c r="E128" s="25" t="s">
        <v>37</v>
      </c>
      <c r="F128" s="25" t="str">
        <f t="shared" si="16"/>
        <v>06</v>
      </c>
      <c r="G128" s="24" t="str">
        <f t="shared" si="17"/>
        <v>TA.08-06</v>
      </c>
      <c r="H128" s="26" t="s">
        <v>31</v>
      </c>
      <c r="I128" s="26" t="s">
        <v>34</v>
      </c>
      <c r="J128" s="33">
        <v>68.8</v>
      </c>
      <c r="K128" s="33">
        <v>61.6</v>
      </c>
      <c r="L128" s="28"/>
      <c r="M128" s="13">
        <f>ROUND(Table143[[#This Row],[DIỆN TÍCH SẢN XÂY DỰNG
(M2)]],1)</f>
        <v>68.8</v>
      </c>
      <c r="N128" s="13">
        <f>ROUND(Table143[[#This Row],[DIỆN TÍCH SỬ DỤNG
(M2)]],1)</f>
        <v>61.6</v>
      </c>
    </row>
    <row r="129" spans="2:14" s="13" customFormat="1" ht="16.95" customHeight="1" outlineLevel="1" x14ac:dyDescent="0.3">
      <c r="B129" s="22">
        <v>117</v>
      </c>
      <c r="C129" s="23" t="str">
        <f t="shared" si="15"/>
        <v>TA</v>
      </c>
      <c r="D129" s="24" t="s">
        <v>18</v>
      </c>
      <c r="E129" s="25" t="s">
        <v>37</v>
      </c>
      <c r="F129" s="25" t="str">
        <f t="shared" si="16"/>
        <v>07</v>
      </c>
      <c r="G129" s="24" t="str">
        <f t="shared" si="17"/>
        <v>TA.08-07</v>
      </c>
      <c r="H129" s="26" t="s">
        <v>21</v>
      </c>
      <c r="I129" s="26" t="s">
        <v>22</v>
      </c>
      <c r="J129" s="33">
        <v>46.9</v>
      </c>
      <c r="K129" s="33">
        <v>42</v>
      </c>
      <c r="L129" s="28"/>
      <c r="M129" s="13">
        <f>ROUND(Table143[[#This Row],[DIỆN TÍCH SẢN XÂY DỰNG
(M2)]],1)</f>
        <v>46.9</v>
      </c>
      <c r="N129" s="13">
        <f>ROUND(Table143[[#This Row],[DIỆN TÍCH SỬ DỤNG
(M2)]],1)</f>
        <v>42</v>
      </c>
    </row>
    <row r="130" spans="2:14" s="13" customFormat="1" ht="16.95" customHeight="1" outlineLevel="1" x14ac:dyDescent="0.3">
      <c r="B130" s="22">
        <v>118</v>
      </c>
      <c r="C130" s="23" t="str">
        <f t="shared" si="15"/>
        <v>TA</v>
      </c>
      <c r="D130" s="24" t="s">
        <v>18</v>
      </c>
      <c r="E130" s="25" t="s">
        <v>37</v>
      </c>
      <c r="F130" s="25" t="str">
        <f t="shared" si="16"/>
        <v>08</v>
      </c>
      <c r="G130" s="24" t="str">
        <f t="shared" si="17"/>
        <v>TA.08-08</v>
      </c>
      <c r="H130" s="26" t="s">
        <v>38</v>
      </c>
      <c r="I130" s="26" t="s">
        <v>39</v>
      </c>
      <c r="J130" s="33">
        <v>36.1</v>
      </c>
      <c r="K130" s="33">
        <v>31.9</v>
      </c>
      <c r="L130" s="28"/>
      <c r="M130" s="13">
        <f>ROUND(Table143[[#This Row],[DIỆN TÍCH SẢN XÂY DỰNG
(M2)]],1)</f>
        <v>36.1</v>
      </c>
      <c r="N130" s="13">
        <f>ROUND(Table143[[#This Row],[DIỆN TÍCH SỬ DỤNG
(M2)]],1)</f>
        <v>31.9</v>
      </c>
    </row>
    <row r="131" spans="2:14" s="13" customFormat="1" ht="16.95" customHeight="1" outlineLevel="1" x14ac:dyDescent="0.3">
      <c r="B131" s="22">
        <v>119</v>
      </c>
      <c r="C131" s="23" t="str">
        <f t="shared" si="15"/>
        <v>TA</v>
      </c>
      <c r="D131" s="24" t="s">
        <v>18</v>
      </c>
      <c r="E131" s="25" t="s">
        <v>37</v>
      </c>
      <c r="F131" s="25" t="str">
        <f t="shared" si="16"/>
        <v>09</v>
      </c>
      <c r="G131" s="24" t="str">
        <f t="shared" si="17"/>
        <v>TA.08-09</v>
      </c>
      <c r="H131" s="26" t="s">
        <v>38</v>
      </c>
      <c r="I131" s="26" t="s">
        <v>39</v>
      </c>
      <c r="J131" s="33">
        <v>36.1</v>
      </c>
      <c r="K131" s="33">
        <v>31.9</v>
      </c>
      <c r="L131" s="28"/>
      <c r="M131" s="13">
        <f>ROUND(Table143[[#This Row],[DIỆN TÍCH SẢN XÂY DỰNG
(M2)]],1)</f>
        <v>36.1</v>
      </c>
      <c r="N131" s="13">
        <f>ROUND(Table143[[#This Row],[DIỆN TÍCH SỬ DỤNG
(M2)]],1)</f>
        <v>31.9</v>
      </c>
    </row>
    <row r="132" spans="2:14" s="13" customFormat="1" ht="16.95" customHeight="1" outlineLevel="1" x14ac:dyDescent="0.3">
      <c r="B132" s="22">
        <v>120</v>
      </c>
      <c r="C132" s="23" t="str">
        <f t="shared" si="15"/>
        <v>TA</v>
      </c>
      <c r="D132" s="24" t="s">
        <v>18</v>
      </c>
      <c r="E132" s="25" t="s">
        <v>37</v>
      </c>
      <c r="F132" s="25" t="str">
        <f t="shared" si="16"/>
        <v>10</v>
      </c>
      <c r="G132" s="24" t="str">
        <f t="shared" si="17"/>
        <v>TA.08-10</v>
      </c>
      <c r="H132" s="26" t="s">
        <v>21</v>
      </c>
      <c r="I132" s="26" t="s">
        <v>22</v>
      </c>
      <c r="J132" s="33">
        <v>46.6</v>
      </c>
      <c r="K132" s="33">
        <v>41.8</v>
      </c>
      <c r="L132" s="28"/>
      <c r="M132" s="13">
        <f>ROUND(Table143[[#This Row],[DIỆN TÍCH SẢN XÂY DỰNG
(M2)]],1)</f>
        <v>46.6</v>
      </c>
      <c r="N132" s="13">
        <f>ROUND(Table143[[#This Row],[DIỆN TÍCH SỬ DỤNG
(M2)]],1)</f>
        <v>41.8</v>
      </c>
    </row>
    <row r="133" spans="2:14" s="13" customFormat="1" ht="16.95" customHeight="1" outlineLevel="1" x14ac:dyDescent="0.3">
      <c r="B133" s="22">
        <v>121</v>
      </c>
      <c r="C133" s="23" t="str">
        <f t="shared" si="15"/>
        <v>TA</v>
      </c>
      <c r="D133" s="24" t="s">
        <v>18</v>
      </c>
      <c r="E133" s="25" t="s">
        <v>37</v>
      </c>
      <c r="F133" s="25" t="str">
        <f t="shared" si="16"/>
        <v>11</v>
      </c>
      <c r="G133" s="24" t="str">
        <f t="shared" si="17"/>
        <v>TA.08-11</v>
      </c>
      <c r="H133" s="26" t="s">
        <v>21</v>
      </c>
      <c r="I133" s="26" t="s">
        <v>22</v>
      </c>
      <c r="J133" s="33">
        <v>46.6</v>
      </c>
      <c r="K133" s="33">
        <v>41.8</v>
      </c>
      <c r="L133" s="28"/>
      <c r="M133" s="13">
        <f>ROUND(Table143[[#This Row],[DIỆN TÍCH SẢN XÂY DỰNG
(M2)]],1)</f>
        <v>46.6</v>
      </c>
      <c r="N133" s="13">
        <f>ROUND(Table143[[#This Row],[DIỆN TÍCH SỬ DỤNG
(M2)]],1)</f>
        <v>41.8</v>
      </c>
    </row>
    <row r="134" spans="2:14" s="13" customFormat="1" ht="16.95" customHeight="1" outlineLevel="1" x14ac:dyDescent="0.3">
      <c r="B134" s="22">
        <v>122</v>
      </c>
      <c r="C134" s="23" t="str">
        <f t="shared" si="15"/>
        <v>TA</v>
      </c>
      <c r="D134" s="24"/>
      <c r="E134" s="25" t="s">
        <v>37</v>
      </c>
      <c r="F134" s="25" t="str">
        <f t="shared" si="16"/>
        <v>12A</v>
      </c>
      <c r="G134" s="24" t="str">
        <f t="shared" si="17"/>
        <v>TA.08-12A</v>
      </c>
      <c r="H134" s="26" t="s">
        <v>31</v>
      </c>
      <c r="I134" s="26" t="s">
        <v>34</v>
      </c>
      <c r="J134" s="33">
        <v>68.900000000000006</v>
      </c>
      <c r="K134" s="33">
        <v>61.7</v>
      </c>
      <c r="L134" s="28"/>
      <c r="M134" s="13">
        <f>ROUND(Table143[[#This Row],[DIỆN TÍCH SẢN XÂY DỰNG
(M2)]],1)</f>
        <v>68.900000000000006</v>
      </c>
      <c r="N134" s="13">
        <f>ROUND(Table143[[#This Row],[DIỆN TÍCH SỬ DỤNG
(M2)]],1)</f>
        <v>61.7</v>
      </c>
    </row>
    <row r="135" spans="2:14" s="13" customFormat="1" ht="16.95" customHeight="1" outlineLevel="1" x14ac:dyDescent="0.3">
      <c r="B135" s="22">
        <v>123</v>
      </c>
      <c r="C135" s="23" t="str">
        <f t="shared" si="15"/>
        <v>TA</v>
      </c>
      <c r="D135" s="24"/>
      <c r="E135" s="25" t="s">
        <v>37</v>
      </c>
      <c r="F135" s="25" t="str">
        <f t="shared" si="16"/>
        <v>12B</v>
      </c>
      <c r="G135" s="24" t="str">
        <f t="shared" si="17"/>
        <v>TA.08-12B</v>
      </c>
      <c r="H135" s="26" t="s">
        <v>31</v>
      </c>
      <c r="I135" s="26" t="s">
        <v>34</v>
      </c>
      <c r="J135" s="33">
        <v>69.900000000000006</v>
      </c>
      <c r="K135" s="33">
        <v>61.7</v>
      </c>
      <c r="L135" s="28"/>
      <c r="M135" s="13">
        <f>ROUND(Table143[[#This Row],[DIỆN TÍCH SẢN XÂY DỰNG
(M2)]],1)</f>
        <v>69.900000000000006</v>
      </c>
      <c r="N135" s="13">
        <f>ROUND(Table143[[#This Row],[DIỆN TÍCH SỬ DỤNG
(M2)]],1)</f>
        <v>61.7</v>
      </c>
    </row>
    <row r="136" spans="2:14" s="13" customFormat="1" ht="16.95" customHeight="1" outlineLevel="1" x14ac:dyDescent="0.3">
      <c r="B136" s="22">
        <v>124</v>
      </c>
      <c r="C136" s="23" t="str">
        <f t="shared" si="15"/>
        <v>TA</v>
      </c>
      <c r="D136" s="24" t="s">
        <v>18</v>
      </c>
      <c r="E136" s="25" t="s">
        <v>37</v>
      </c>
      <c r="F136" s="25" t="str">
        <f t="shared" si="16"/>
        <v>14</v>
      </c>
      <c r="G136" s="24" t="str">
        <f t="shared" si="17"/>
        <v>TA.08-14</v>
      </c>
      <c r="H136" s="26" t="s">
        <v>21</v>
      </c>
      <c r="I136" s="26" t="s">
        <v>22</v>
      </c>
      <c r="J136" s="33">
        <v>47.6</v>
      </c>
      <c r="K136" s="33">
        <v>41.8</v>
      </c>
      <c r="L136" s="28"/>
      <c r="M136" s="13">
        <f>ROUND(Table143[[#This Row],[DIỆN TÍCH SẢN XÂY DỰNG
(M2)]],1)</f>
        <v>47.6</v>
      </c>
      <c r="N136" s="13">
        <f>ROUND(Table143[[#This Row],[DIỆN TÍCH SỬ DỤNG
(M2)]],1)</f>
        <v>41.8</v>
      </c>
    </row>
    <row r="137" spans="2:14" s="13" customFormat="1" ht="16.95" customHeight="1" outlineLevel="1" x14ac:dyDescent="0.3">
      <c r="B137" s="22">
        <v>125</v>
      </c>
      <c r="C137" s="23" t="str">
        <f t="shared" si="15"/>
        <v>TA</v>
      </c>
      <c r="D137" s="24" t="s">
        <v>18</v>
      </c>
      <c r="E137" s="25" t="s">
        <v>37</v>
      </c>
      <c r="F137" s="25" t="str">
        <f t="shared" si="16"/>
        <v>15</v>
      </c>
      <c r="G137" s="24" t="str">
        <f t="shared" si="17"/>
        <v>TA.08-15</v>
      </c>
      <c r="H137" s="26" t="s">
        <v>21</v>
      </c>
      <c r="I137" s="26" t="s">
        <v>22</v>
      </c>
      <c r="J137" s="33">
        <v>46.6</v>
      </c>
      <c r="K137" s="33">
        <v>41.8</v>
      </c>
      <c r="L137" s="28"/>
      <c r="M137" s="13">
        <f>ROUND(Table143[[#This Row],[DIỆN TÍCH SẢN XÂY DỰNG
(M2)]],1)</f>
        <v>46.6</v>
      </c>
      <c r="N137" s="13">
        <f>ROUND(Table143[[#This Row],[DIỆN TÍCH SỬ DỤNG
(M2)]],1)</f>
        <v>41.8</v>
      </c>
    </row>
    <row r="138" spans="2:14" s="13" customFormat="1" ht="16.95" customHeight="1" outlineLevel="1" x14ac:dyDescent="0.3">
      <c r="B138" s="22">
        <v>126</v>
      </c>
      <c r="C138" s="23" t="str">
        <f t="shared" si="15"/>
        <v>TA</v>
      </c>
      <c r="D138" s="24" t="s">
        <v>18</v>
      </c>
      <c r="E138" s="25" t="s">
        <v>37</v>
      </c>
      <c r="F138" s="25" t="str">
        <f t="shared" si="16"/>
        <v>16</v>
      </c>
      <c r="G138" s="24" t="str">
        <f t="shared" si="17"/>
        <v>TA.08-16</v>
      </c>
      <c r="H138" s="26" t="s">
        <v>38</v>
      </c>
      <c r="I138" s="26" t="s">
        <v>39</v>
      </c>
      <c r="J138" s="33">
        <v>36.1</v>
      </c>
      <c r="K138" s="33">
        <v>31.9</v>
      </c>
      <c r="L138" s="28"/>
      <c r="M138" s="13">
        <f>ROUND(Table143[[#This Row],[DIỆN TÍCH SẢN XÂY DỰNG
(M2)]],1)</f>
        <v>36.1</v>
      </c>
      <c r="N138" s="13">
        <f>ROUND(Table143[[#This Row],[DIỆN TÍCH SỬ DỤNG
(M2)]],1)</f>
        <v>31.9</v>
      </c>
    </row>
    <row r="139" spans="2:14" s="13" customFormat="1" ht="16.95" customHeight="1" outlineLevel="1" x14ac:dyDescent="0.3">
      <c r="B139" s="22">
        <v>127</v>
      </c>
      <c r="C139" s="23" t="str">
        <f t="shared" si="15"/>
        <v>TA</v>
      </c>
      <c r="D139" s="24" t="s">
        <v>18</v>
      </c>
      <c r="E139" s="25" t="s">
        <v>37</v>
      </c>
      <c r="F139" s="25" t="str">
        <f t="shared" si="16"/>
        <v>17</v>
      </c>
      <c r="G139" s="24" t="str">
        <f t="shared" si="17"/>
        <v>TA.08-17</v>
      </c>
      <c r="H139" s="26" t="s">
        <v>21</v>
      </c>
      <c r="I139" s="26" t="s">
        <v>22</v>
      </c>
      <c r="J139" s="33">
        <v>46.8</v>
      </c>
      <c r="K139" s="33">
        <v>41.8</v>
      </c>
      <c r="L139" s="28"/>
      <c r="M139" s="13">
        <f>ROUND(Table143[[#This Row],[DIỆN TÍCH SẢN XÂY DỰNG
(M2)]],1)</f>
        <v>46.8</v>
      </c>
      <c r="N139" s="13">
        <f>ROUND(Table143[[#This Row],[DIỆN TÍCH SỬ DỤNG
(M2)]],1)</f>
        <v>41.8</v>
      </c>
    </row>
    <row r="140" spans="2:14" s="13" customFormat="1" ht="16.95" customHeight="1" outlineLevel="1" x14ac:dyDescent="0.3">
      <c r="B140" s="22">
        <v>128</v>
      </c>
      <c r="C140" s="23" t="str">
        <f t="shared" si="15"/>
        <v>TA</v>
      </c>
      <c r="D140" s="24" t="s">
        <v>18</v>
      </c>
      <c r="E140" s="25" t="s">
        <v>37</v>
      </c>
      <c r="F140" s="25" t="str">
        <f t="shared" si="16"/>
        <v>18</v>
      </c>
      <c r="G140" s="24" t="str">
        <f t="shared" si="17"/>
        <v>TA.08-18</v>
      </c>
      <c r="H140" s="26" t="s">
        <v>31</v>
      </c>
      <c r="I140" s="26" t="s">
        <v>34</v>
      </c>
      <c r="J140" s="33">
        <v>68.7</v>
      </c>
      <c r="K140" s="33">
        <v>61.7</v>
      </c>
      <c r="L140" s="28"/>
      <c r="M140" s="13">
        <f>ROUND(Table143[[#This Row],[DIỆN TÍCH SẢN XÂY DỰNG
(M2)]],1)</f>
        <v>68.7</v>
      </c>
      <c r="N140" s="13">
        <f>ROUND(Table143[[#This Row],[DIỆN TÍCH SỬ DỤNG
(M2)]],1)</f>
        <v>61.7</v>
      </c>
    </row>
    <row r="141" spans="2:14" s="13" customFormat="1" ht="16.95" customHeight="1" outlineLevel="1" x14ac:dyDescent="0.3">
      <c r="B141" s="22">
        <v>129</v>
      </c>
      <c r="C141" s="23" t="str">
        <f t="shared" si="15"/>
        <v>TA</v>
      </c>
      <c r="D141" s="24" t="s">
        <v>18</v>
      </c>
      <c r="E141" s="25" t="s">
        <v>37</v>
      </c>
      <c r="F141" s="25" t="str">
        <f t="shared" si="16"/>
        <v>19</v>
      </c>
      <c r="G141" s="24" t="str">
        <f t="shared" si="17"/>
        <v>TA.08-19</v>
      </c>
      <c r="H141" s="26" t="s">
        <v>21</v>
      </c>
      <c r="I141" s="26" t="s">
        <v>22</v>
      </c>
      <c r="J141" s="33">
        <v>55.1</v>
      </c>
      <c r="K141" s="33">
        <v>48.8</v>
      </c>
      <c r="L141" s="28"/>
      <c r="M141" s="13">
        <f>ROUND(Table143[[#This Row],[DIỆN TÍCH SẢN XÂY DỰNG
(M2)]],1)</f>
        <v>55.1</v>
      </c>
      <c r="N141" s="13">
        <f>ROUND(Table143[[#This Row],[DIỆN TÍCH SỬ DỤNG
(M2)]],1)</f>
        <v>48.8</v>
      </c>
    </row>
    <row r="142" spans="2:14" s="13" customFormat="1" ht="16.95" customHeight="1" outlineLevel="1" x14ac:dyDescent="0.3">
      <c r="B142" s="22">
        <v>130</v>
      </c>
      <c r="C142" s="23" t="str">
        <f t="shared" si="15"/>
        <v>TA</v>
      </c>
      <c r="D142" s="24" t="s">
        <v>18</v>
      </c>
      <c r="E142" s="25" t="s">
        <v>37</v>
      </c>
      <c r="F142" s="25" t="str">
        <f t="shared" si="16"/>
        <v>20</v>
      </c>
      <c r="G142" s="24" t="str">
        <f t="shared" si="17"/>
        <v>TA.08-20</v>
      </c>
      <c r="H142" s="26" t="s">
        <v>31</v>
      </c>
      <c r="I142" s="26" t="s">
        <v>34</v>
      </c>
      <c r="J142" s="33">
        <v>68.900000000000006</v>
      </c>
      <c r="K142" s="33">
        <v>61.7</v>
      </c>
      <c r="L142" s="28"/>
      <c r="M142" s="13">
        <f>ROUND(Table143[[#This Row],[DIỆN TÍCH SẢN XÂY DỰNG
(M2)]],1)</f>
        <v>68.900000000000006</v>
      </c>
      <c r="N142" s="13">
        <f>ROUND(Table143[[#This Row],[DIỆN TÍCH SỬ DỤNG
(M2)]],1)</f>
        <v>61.7</v>
      </c>
    </row>
    <row r="143" spans="2:14" s="13" customFormat="1" ht="16.95" customHeight="1" outlineLevel="1" x14ac:dyDescent="0.3">
      <c r="B143" s="22">
        <v>131</v>
      </c>
      <c r="C143" s="23" t="str">
        <f t="shared" si="15"/>
        <v>TA</v>
      </c>
      <c r="D143" s="24" t="s">
        <v>18</v>
      </c>
      <c r="E143" s="25" t="s">
        <v>37</v>
      </c>
      <c r="F143" s="25" t="str">
        <f t="shared" si="16"/>
        <v>21</v>
      </c>
      <c r="G143" s="24" t="str">
        <f t="shared" si="17"/>
        <v>TA.08-21</v>
      </c>
      <c r="H143" s="26" t="s">
        <v>38</v>
      </c>
      <c r="I143" s="26" t="s">
        <v>39</v>
      </c>
      <c r="J143" s="33">
        <v>36.5</v>
      </c>
      <c r="K143" s="33">
        <v>32.299999999999997</v>
      </c>
      <c r="L143" s="28"/>
      <c r="M143" s="13">
        <f>ROUND(Table143[[#This Row],[DIỆN TÍCH SẢN XÂY DỰNG
(M2)]],1)</f>
        <v>36.5</v>
      </c>
      <c r="N143" s="13">
        <f>ROUND(Table143[[#This Row],[DIỆN TÍCH SỬ DỤNG
(M2)]],1)</f>
        <v>32.299999999999997</v>
      </c>
    </row>
    <row r="144" spans="2:14" s="21" customFormat="1" ht="16.95" customHeight="1" outlineLevel="1" x14ac:dyDescent="0.3">
      <c r="B144" s="14" t="s">
        <v>58</v>
      </c>
      <c r="C144" s="15"/>
      <c r="D144" s="16"/>
      <c r="E144" s="16"/>
      <c r="F144" s="29"/>
      <c r="G144" s="16"/>
      <c r="H144" s="17"/>
      <c r="I144" s="17"/>
      <c r="J144" s="30"/>
      <c r="K144" s="31"/>
      <c r="L144" s="32"/>
    </row>
    <row r="145" spans="2:14" s="13" customFormat="1" ht="16.95" customHeight="1" outlineLevel="1" x14ac:dyDescent="0.3">
      <c r="B145" s="22">
        <v>132</v>
      </c>
      <c r="C145" s="23" t="str">
        <f>$C$7</f>
        <v>TA</v>
      </c>
      <c r="D145" s="24" t="s">
        <v>18</v>
      </c>
      <c r="E145" s="25" t="s">
        <v>40</v>
      </c>
      <c r="F145" s="24" t="str">
        <f>F123</f>
        <v>01</v>
      </c>
      <c r="G145" s="24" t="str">
        <f>C145&amp;""&amp;"."&amp;E145&amp;"-"&amp;F145</f>
        <v>TA.09-01</v>
      </c>
      <c r="H145" s="26" t="s">
        <v>21</v>
      </c>
      <c r="I145" s="26" t="s">
        <v>22</v>
      </c>
      <c r="J145" s="33">
        <v>47.6</v>
      </c>
      <c r="K145" s="33">
        <v>41.8</v>
      </c>
      <c r="L145" s="28"/>
      <c r="M145" s="13">
        <f>ROUND(Table143[[#This Row],[DIỆN TÍCH SẢN XÂY DỰNG
(M2)]],1)</f>
        <v>47.6</v>
      </c>
      <c r="N145" s="13">
        <f>ROUND(Table143[[#This Row],[DIỆN TÍCH SỬ DỤNG
(M2)]],1)</f>
        <v>41.8</v>
      </c>
    </row>
    <row r="146" spans="2:14" s="13" customFormat="1" ht="16.95" customHeight="1" outlineLevel="1" x14ac:dyDescent="0.3">
      <c r="B146" s="22">
        <v>133</v>
      </c>
      <c r="C146" s="23" t="str">
        <f t="shared" ref="C146:C165" si="18">$C$7</f>
        <v>TA</v>
      </c>
      <c r="D146" s="24" t="s">
        <v>18</v>
      </c>
      <c r="E146" s="25" t="s">
        <v>40</v>
      </c>
      <c r="F146" s="24" t="str">
        <f t="shared" ref="F146:F165" si="19">F124</f>
        <v>02</v>
      </c>
      <c r="G146" s="24" t="str">
        <f t="shared" ref="G146:G165" si="20">C146&amp;""&amp;"."&amp;E146&amp;"-"&amp;F146</f>
        <v>TA.09-02</v>
      </c>
      <c r="H146" s="26" t="s">
        <v>21</v>
      </c>
      <c r="I146" s="26" t="s">
        <v>22</v>
      </c>
      <c r="J146" s="33">
        <v>46.6</v>
      </c>
      <c r="K146" s="33">
        <v>41.8</v>
      </c>
      <c r="L146" s="28"/>
      <c r="M146" s="13">
        <f>ROUND(Table143[[#This Row],[DIỆN TÍCH SẢN XÂY DỰNG
(M2)]],1)</f>
        <v>46.6</v>
      </c>
      <c r="N146" s="13">
        <f>ROUND(Table143[[#This Row],[DIỆN TÍCH SỬ DỤNG
(M2)]],1)</f>
        <v>41.8</v>
      </c>
    </row>
    <row r="147" spans="2:14" s="13" customFormat="1" ht="16.95" customHeight="1" outlineLevel="1" x14ac:dyDescent="0.3">
      <c r="B147" s="22">
        <v>134</v>
      </c>
      <c r="C147" s="23" t="str">
        <f t="shared" si="18"/>
        <v>TA</v>
      </c>
      <c r="D147" s="24" t="s">
        <v>18</v>
      </c>
      <c r="E147" s="25" t="s">
        <v>40</v>
      </c>
      <c r="F147" s="24" t="str">
        <f t="shared" si="19"/>
        <v>03</v>
      </c>
      <c r="G147" s="24" t="str">
        <f t="shared" si="20"/>
        <v>TA.09-03</v>
      </c>
      <c r="H147" s="26" t="s">
        <v>21</v>
      </c>
      <c r="I147" s="26" t="s">
        <v>22</v>
      </c>
      <c r="J147" s="33">
        <v>47.1</v>
      </c>
      <c r="K147" s="33">
        <v>42.2</v>
      </c>
      <c r="L147" s="28"/>
      <c r="M147" s="13">
        <f>ROUND(Table143[[#This Row],[DIỆN TÍCH SẢN XÂY DỰNG
(M2)]],1)</f>
        <v>47.1</v>
      </c>
      <c r="N147" s="13">
        <f>ROUND(Table143[[#This Row],[DIỆN TÍCH SỬ DỤNG
(M2)]],1)</f>
        <v>42.2</v>
      </c>
    </row>
    <row r="148" spans="2:14" s="13" customFormat="1" ht="16.95" customHeight="1" outlineLevel="1" x14ac:dyDescent="0.3">
      <c r="B148" s="22">
        <v>135</v>
      </c>
      <c r="C148" s="23" t="str">
        <f t="shared" si="18"/>
        <v>TA</v>
      </c>
      <c r="D148" s="24" t="s">
        <v>18</v>
      </c>
      <c r="E148" s="25" t="s">
        <v>40</v>
      </c>
      <c r="F148" s="24" t="str">
        <f t="shared" si="19"/>
        <v>04</v>
      </c>
      <c r="G148" s="24" t="str">
        <f t="shared" si="20"/>
        <v>TA.09-04</v>
      </c>
      <c r="H148" s="26" t="s">
        <v>21</v>
      </c>
      <c r="I148" s="26" t="s">
        <v>22</v>
      </c>
      <c r="J148" s="33">
        <v>47.4</v>
      </c>
      <c r="K148" s="33">
        <v>42.4</v>
      </c>
      <c r="L148" s="28"/>
      <c r="M148" s="13">
        <f>ROUND(Table143[[#This Row],[DIỆN TÍCH SẢN XÂY DỰNG
(M2)]],1)</f>
        <v>47.4</v>
      </c>
      <c r="N148" s="13">
        <f>ROUND(Table143[[#This Row],[DIỆN TÍCH SỬ DỤNG
(M2)]],1)</f>
        <v>42.4</v>
      </c>
    </row>
    <row r="149" spans="2:14" s="13" customFormat="1" ht="16.95" customHeight="1" outlineLevel="1" x14ac:dyDescent="0.3">
      <c r="B149" s="22">
        <v>136</v>
      </c>
      <c r="C149" s="23" t="str">
        <f t="shared" si="18"/>
        <v>TA</v>
      </c>
      <c r="D149" s="24" t="s">
        <v>18</v>
      </c>
      <c r="E149" s="25" t="s">
        <v>40</v>
      </c>
      <c r="F149" s="24" t="str">
        <f t="shared" si="19"/>
        <v>05</v>
      </c>
      <c r="G149" s="24" t="str">
        <f t="shared" si="20"/>
        <v>TA.09-05</v>
      </c>
      <c r="H149" s="26" t="s">
        <v>31</v>
      </c>
      <c r="I149" s="26" t="s">
        <v>34</v>
      </c>
      <c r="J149" s="33">
        <v>68.8</v>
      </c>
      <c r="K149" s="33">
        <v>61.6</v>
      </c>
      <c r="L149" s="28"/>
      <c r="M149" s="13">
        <f>ROUND(Table143[[#This Row],[DIỆN TÍCH SẢN XÂY DỰNG
(M2)]],1)</f>
        <v>68.8</v>
      </c>
      <c r="N149" s="13">
        <f>ROUND(Table143[[#This Row],[DIỆN TÍCH SỬ DỤNG
(M2)]],1)</f>
        <v>61.6</v>
      </c>
    </row>
    <row r="150" spans="2:14" s="13" customFormat="1" ht="16.95" customHeight="1" outlineLevel="1" x14ac:dyDescent="0.3">
      <c r="B150" s="22">
        <v>137</v>
      </c>
      <c r="C150" s="23" t="str">
        <f t="shared" si="18"/>
        <v>TA</v>
      </c>
      <c r="D150" s="24" t="s">
        <v>18</v>
      </c>
      <c r="E150" s="25" t="s">
        <v>40</v>
      </c>
      <c r="F150" s="24" t="str">
        <f t="shared" si="19"/>
        <v>06</v>
      </c>
      <c r="G150" s="24" t="str">
        <f t="shared" si="20"/>
        <v>TA.09-06</v>
      </c>
      <c r="H150" s="26" t="s">
        <v>31</v>
      </c>
      <c r="I150" s="26" t="s">
        <v>34</v>
      </c>
      <c r="J150" s="33">
        <v>68.8</v>
      </c>
      <c r="K150" s="33">
        <v>61.6</v>
      </c>
      <c r="L150" s="28"/>
      <c r="M150" s="13">
        <f>ROUND(Table143[[#This Row],[DIỆN TÍCH SẢN XÂY DỰNG
(M2)]],1)</f>
        <v>68.8</v>
      </c>
      <c r="N150" s="13">
        <f>ROUND(Table143[[#This Row],[DIỆN TÍCH SỬ DỤNG
(M2)]],1)</f>
        <v>61.6</v>
      </c>
    </row>
    <row r="151" spans="2:14" s="13" customFormat="1" ht="16.95" customHeight="1" outlineLevel="1" x14ac:dyDescent="0.3">
      <c r="B151" s="22">
        <v>138</v>
      </c>
      <c r="C151" s="23" t="str">
        <f t="shared" si="18"/>
        <v>TA</v>
      </c>
      <c r="D151" s="24" t="s">
        <v>18</v>
      </c>
      <c r="E151" s="25" t="s">
        <v>40</v>
      </c>
      <c r="F151" s="24" t="str">
        <f t="shared" si="19"/>
        <v>07</v>
      </c>
      <c r="G151" s="24" t="str">
        <f t="shared" si="20"/>
        <v>TA.09-07</v>
      </c>
      <c r="H151" s="26" t="s">
        <v>21</v>
      </c>
      <c r="I151" s="26" t="s">
        <v>22</v>
      </c>
      <c r="J151" s="33">
        <v>46.9</v>
      </c>
      <c r="K151" s="33">
        <v>42</v>
      </c>
      <c r="L151" s="28"/>
      <c r="M151" s="13">
        <f>ROUND(Table143[[#This Row],[DIỆN TÍCH SẢN XÂY DỰNG
(M2)]],1)</f>
        <v>46.9</v>
      </c>
      <c r="N151" s="13">
        <f>ROUND(Table143[[#This Row],[DIỆN TÍCH SỬ DỤNG
(M2)]],1)</f>
        <v>42</v>
      </c>
    </row>
    <row r="152" spans="2:14" s="13" customFormat="1" ht="16.95" customHeight="1" outlineLevel="1" x14ac:dyDescent="0.3">
      <c r="B152" s="22">
        <v>139</v>
      </c>
      <c r="C152" s="23" t="str">
        <f t="shared" si="18"/>
        <v>TA</v>
      </c>
      <c r="D152" s="24" t="s">
        <v>18</v>
      </c>
      <c r="E152" s="25" t="s">
        <v>40</v>
      </c>
      <c r="F152" s="24" t="str">
        <f t="shared" si="19"/>
        <v>08</v>
      </c>
      <c r="G152" s="24" t="str">
        <f t="shared" si="20"/>
        <v>TA.09-08</v>
      </c>
      <c r="H152" s="26" t="s">
        <v>38</v>
      </c>
      <c r="I152" s="26" t="s">
        <v>39</v>
      </c>
      <c r="J152" s="33">
        <v>36.1</v>
      </c>
      <c r="K152" s="33">
        <v>31.9</v>
      </c>
      <c r="L152" s="28"/>
      <c r="M152" s="13">
        <f>ROUND(Table143[[#This Row],[DIỆN TÍCH SẢN XÂY DỰNG
(M2)]],1)</f>
        <v>36.1</v>
      </c>
      <c r="N152" s="13">
        <f>ROUND(Table143[[#This Row],[DIỆN TÍCH SỬ DỤNG
(M2)]],1)</f>
        <v>31.9</v>
      </c>
    </row>
    <row r="153" spans="2:14" s="13" customFormat="1" ht="16.95" customHeight="1" outlineLevel="1" x14ac:dyDescent="0.3">
      <c r="B153" s="22">
        <v>140</v>
      </c>
      <c r="C153" s="23" t="str">
        <f t="shared" si="18"/>
        <v>TA</v>
      </c>
      <c r="D153" s="24" t="s">
        <v>18</v>
      </c>
      <c r="E153" s="25" t="s">
        <v>40</v>
      </c>
      <c r="F153" s="24" t="str">
        <f t="shared" si="19"/>
        <v>09</v>
      </c>
      <c r="G153" s="24" t="str">
        <f t="shared" si="20"/>
        <v>TA.09-09</v>
      </c>
      <c r="H153" s="26" t="s">
        <v>38</v>
      </c>
      <c r="I153" s="26" t="s">
        <v>39</v>
      </c>
      <c r="J153" s="33">
        <v>36.1</v>
      </c>
      <c r="K153" s="33">
        <v>31.9</v>
      </c>
      <c r="L153" s="28"/>
      <c r="M153" s="13">
        <f>ROUND(Table143[[#This Row],[DIỆN TÍCH SẢN XÂY DỰNG
(M2)]],1)</f>
        <v>36.1</v>
      </c>
      <c r="N153" s="13">
        <f>ROUND(Table143[[#This Row],[DIỆN TÍCH SỬ DỤNG
(M2)]],1)</f>
        <v>31.9</v>
      </c>
    </row>
    <row r="154" spans="2:14" s="13" customFormat="1" ht="16.95" customHeight="1" outlineLevel="1" x14ac:dyDescent="0.3">
      <c r="B154" s="22">
        <v>141</v>
      </c>
      <c r="C154" s="23" t="str">
        <f t="shared" si="18"/>
        <v>TA</v>
      </c>
      <c r="D154" s="24"/>
      <c r="E154" s="25" t="s">
        <v>40</v>
      </c>
      <c r="F154" s="24" t="str">
        <f t="shared" si="19"/>
        <v>10</v>
      </c>
      <c r="G154" s="24" t="str">
        <f t="shared" si="20"/>
        <v>TA.09-10</v>
      </c>
      <c r="H154" s="26" t="s">
        <v>21</v>
      </c>
      <c r="I154" s="26" t="s">
        <v>22</v>
      </c>
      <c r="J154" s="33">
        <v>46.6</v>
      </c>
      <c r="K154" s="33">
        <v>41.8</v>
      </c>
      <c r="L154" s="28"/>
      <c r="M154" s="13">
        <f>ROUND(Table143[[#This Row],[DIỆN TÍCH SẢN XÂY DỰNG
(M2)]],1)</f>
        <v>46.6</v>
      </c>
      <c r="N154" s="13">
        <f>ROUND(Table143[[#This Row],[DIỆN TÍCH SỬ DỤNG
(M2)]],1)</f>
        <v>41.8</v>
      </c>
    </row>
    <row r="155" spans="2:14" s="13" customFormat="1" ht="16.95" customHeight="1" outlineLevel="1" x14ac:dyDescent="0.3">
      <c r="B155" s="22">
        <v>142</v>
      </c>
      <c r="C155" s="23" t="str">
        <f t="shared" si="18"/>
        <v>TA</v>
      </c>
      <c r="D155" s="24" t="s">
        <v>18</v>
      </c>
      <c r="E155" s="25" t="s">
        <v>40</v>
      </c>
      <c r="F155" s="24" t="str">
        <f t="shared" si="19"/>
        <v>11</v>
      </c>
      <c r="G155" s="24" t="str">
        <f t="shared" si="20"/>
        <v>TA.09-11</v>
      </c>
      <c r="H155" s="26" t="s">
        <v>21</v>
      </c>
      <c r="I155" s="26" t="s">
        <v>22</v>
      </c>
      <c r="J155" s="33">
        <v>46.6</v>
      </c>
      <c r="K155" s="33">
        <v>41.8</v>
      </c>
      <c r="L155" s="28"/>
      <c r="M155" s="13">
        <f>ROUND(Table143[[#This Row],[DIỆN TÍCH SẢN XÂY DỰNG
(M2)]],1)</f>
        <v>46.6</v>
      </c>
      <c r="N155" s="13">
        <f>ROUND(Table143[[#This Row],[DIỆN TÍCH SỬ DỤNG
(M2)]],1)</f>
        <v>41.8</v>
      </c>
    </row>
    <row r="156" spans="2:14" s="13" customFormat="1" ht="16.95" customHeight="1" outlineLevel="1" x14ac:dyDescent="0.3">
      <c r="B156" s="22">
        <v>143</v>
      </c>
      <c r="C156" s="23" t="str">
        <f t="shared" si="18"/>
        <v>TA</v>
      </c>
      <c r="D156" s="24"/>
      <c r="E156" s="25" t="s">
        <v>40</v>
      </c>
      <c r="F156" s="24" t="str">
        <f t="shared" si="19"/>
        <v>12A</v>
      </c>
      <c r="G156" s="24" t="str">
        <f t="shared" si="20"/>
        <v>TA.09-12A</v>
      </c>
      <c r="H156" s="26" t="s">
        <v>31</v>
      </c>
      <c r="I156" s="26" t="s">
        <v>34</v>
      </c>
      <c r="J156" s="33">
        <v>68.900000000000006</v>
      </c>
      <c r="K156" s="33">
        <v>61.7</v>
      </c>
      <c r="L156" s="28"/>
      <c r="M156" s="13">
        <f>ROUND(Table143[[#This Row],[DIỆN TÍCH SẢN XÂY DỰNG
(M2)]],1)</f>
        <v>68.900000000000006</v>
      </c>
      <c r="N156" s="13">
        <f>ROUND(Table143[[#This Row],[DIỆN TÍCH SỬ DỤNG
(M2)]],1)</f>
        <v>61.7</v>
      </c>
    </row>
    <row r="157" spans="2:14" s="13" customFormat="1" ht="16.95" customHeight="1" outlineLevel="1" x14ac:dyDescent="0.3">
      <c r="B157" s="22">
        <v>144</v>
      </c>
      <c r="C157" s="23" t="str">
        <f t="shared" si="18"/>
        <v>TA</v>
      </c>
      <c r="D157" s="24" t="s">
        <v>18</v>
      </c>
      <c r="E157" s="25" t="s">
        <v>40</v>
      </c>
      <c r="F157" s="24" t="str">
        <f t="shared" si="19"/>
        <v>12B</v>
      </c>
      <c r="G157" s="24" t="str">
        <f t="shared" si="20"/>
        <v>TA.09-12B</v>
      </c>
      <c r="H157" s="26" t="s">
        <v>31</v>
      </c>
      <c r="I157" s="26" t="s">
        <v>34</v>
      </c>
      <c r="J157" s="33">
        <v>69.900000000000006</v>
      </c>
      <c r="K157" s="33">
        <v>61.7</v>
      </c>
      <c r="L157" s="28"/>
      <c r="M157" s="13">
        <f>ROUND(Table143[[#This Row],[DIỆN TÍCH SẢN XÂY DỰNG
(M2)]],1)</f>
        <v>69.900000000000006</v>
      </c>
      <c r="N157" s="13">
        <f>ROUND(Table143[[#This Row],[DIỆN TÍCH SỬ DỤNG
(M2)]],1)</f>
        <v>61.7</v>
      </c>
    </row>
    <row r="158" spans="2:14" s="13" customFormat="1" ht="16.95" customHeight="1" outlineLevel="1" x14ac:dyDescent="0.3">
      <c r="B158" s="22">
        <v>145</v>
      </c>
      <c r="C158" s="23" t="str">
        <f t="shared" si="18"/>
        <v>TA</v>
      </c>
      <c r="D158" s="24" t="s">
        <v>18</v>
      </c>
      <c r="E158" s="25" t="s">
        <v>40</v>
      </c>
      <c r="F158" s="24" t="str">
        <f t="shared" si="19"/>
        <v>14</v>
      </c>
      <c r="G158" s="24" t="str">
        <f t="shared" si="20"/>
        <v>TA.09-14</v>
      </c>
      <c r="H158" s="26" t="s">
        <v>21</v>
      </c>
      <c r="I158" s="26" t="s">
        <v>22</v>
      </c>
      <c r="J158" s="33">
        <v>47.6</v>
      </c>
      <c r="K158" s="33">
        <v>41.8</v>
      </c>
      <c r="L158" s="28"/>
      <c r="M158" s="13">
        <f>ROUND(Table143[[#This Row],[DIỆN TÍCH SẢN XÂY DỰNG
(M2)]],1)</f>
        <v>47.6</v>
      </c>
      <c r="N158" s="13">
        <f>ROUND(Table143[[#This Row],[DIỆN TÍCH SỬ DỤNG
(M2)]],1)</f>
        <v>41.8</v>
      </c>
    </row>
    <row r="159" spans="2:14" s="13" customFormat="1" ht="16.95" customHeight="1" outlineLevel="1" x14ac:dyDescent="0.3">
      <c r="B159" s="22">
        <v>146</v>
      </c>
      <c r="C159" s="23" t="str">
        <f t="shared" si="18"/>
        <v>TA</v>
      </c>
      <c r="D159" s="24" t="s">
        <v>18</v>
      </c>
      <c r="E159" s="25" t="s">
        <v>40</v>
      </c>
      <c r="F159" s="24" t="str">
        <f t="shared" si="19"/>
        <v>15</v>
      </c>
      <c r="G159" s="24" t="str">
        <f t="shared" si="20"/>
        <v>TA.09-15</v>
      </c>
      <c r="H159" s="26" t="s">
        <v>21</v>
      </c>
      <c r="I159" s="26" t="s">
        <v>22</v>
      </c>
      <c r="J159" s="33">
        <v>46.6</v>
      </c>
      <c r="K159" s="33">
        <v>41.8</v>
      </c>
      <c r="L159" s="28"/>
      <c r="M159" s="13">
        <f>ROUND(Table143[[#This Row],[DIỆN TÍCH SẢN XÂY DỰNG
(M2)]],1)</f>
        <v>46.6</v>
      </c>
      <c r="N159" s="13">
        <f>ROUND(Table143[[#This Row],[DIỆN TÍCH SỬ DỤNG
(M2)]],1)</f>
        <v>41.8</v>
      </c>
    </row>
    <row r="160" spans="2:14" s="13" customFormat="1" ht="16.95" customHeight="1" outlineLevel="1" x14ac:dyDescent="0.3">
      <c r="B160" s="22">
        <v>147</v>
      </c>
      <c r="C160" s="23" t="str">
        <f t="shared" si="18"/>
        <v>TA</v>
      </c>
      <c r="D160" s="24" t="s">
        <v>18</v>
      </c>
      <c r="E160" s="25" t="s">
        <v>40</v>
      </c>
      <c r="F160" s="24" t="str">
        <f t="shared" si="19"/>
        <v>16</v>
      </c>
      <c r="G160" s="24" t="str">
        <f t="shared" si="20"/>
        <v>TA.09-16</v>
      </c>
      <c r="H160" s="26" t="s">
        <v>38</v>
      </c>
      <c r="I160" s="26" t="s">
        <v>39</v>
      </c>
      <c r="J160" s="33">
        <v>36.1</v>
      </c>
      <c r="K160" s="33">
        <v>31.9</v>
      </c>
      <c r="L160" s="28"/>
      <c r="M160" s="13">
        <f>ROUND(Table143[[#This Row],[DIỆN TÍCH SẢN XÂY DỰNG
(M2)]],1)</f>
        <v>36.1</v>
      </c>
      <c r="N160" s="13">
        <f>ROUND(Table143[[#This Row],[DIỆN TÍCH SỬ DỤNG
(M2)]],1)</f>
        <v>31.9</v>
      </c>
    </row>
    <row r="161" spans="2:14" s="13" customFormat="1" ht="16.95" customHeight="1" outlineLevel="1" x14ac:dyDescent="0.3">
      <c r="B161" s="22">
        <v>148</v>
      </c>
      <c r="C161" s="23" t="str">
        <f t="shared" si="18"/>
        <v>TA</v>
      </c>
      <c r="D161" s="24" t="s">
        <v>18</v>
      </c>
      <c r="E161" s="25" t="s">
        <v>40</v>
      </c>
      <c r="F161" s="24" t="str">
        <f t="shared" si="19"/>
        <v>17</v>
      </c>
      <c r="G161" s="24" t="str">
        <f t="shared" si="20"/>
        <v>TA.09-17</v>
      </c>
      <c r="H161" s="26" t="s">
        <v>21</v>
      </c>
      <c r="I161" s="26" t="s">
        <v>22</v>
      </c>
      <c r="J161" s="33">
        <v>46.8</v>
      </c>
      <c r="K161" s="33">
        <v>41.8</v>
      </c>
      <c r="L161" s="28"/>
      <c r="M161" s="13">
        <f>ROUND(Table143[[#This Row],[DIỆN TÍCH SẢN XÂY DỰNG
(M2)]],1)</f>
        <v>46.8</v>
      </c>
      <c r="N161" s="13">
        <f>ROUND(Table143[[#This Row],[DIỆN TÍCH SỬ DỤNG
(M2)]],1)</f>
        <v>41.8</v>
      </c>
    </row>
    <row r="162" spans="2:14" s="13" customFormat="1" ht="16.95" customHeight="1" outlineLevel="1" x14ac:dyDescent="0.3">
      <c r="B162" s="22">
        <v>149</v>
      </c>
      <c r="C162" s="23" t="str">
        <f t="shared" si="18"/>
        <v>TA</v>
      </c>
      <c r="D162" s="24" t="s">
        <v>18</v>
      </c>
      <c r="E162" s="25" t="s">
        <v>40</v>
      </c>
      <c r="F162" s="24" t="str">
        <f t="shared" si="19"/>
        <v>18</v>
      </c>
      <c r="G162" s="24" t="str">
        <f t="shared" si="20"/>
        <v>TA.09-18</v>
      </c>
      <c r="H162" s="26" t="s">
        <v>31</v>
      </c>
      <c r="I162" s="26" t="s">
        <v>34</v>
      </c>
      <c r="J162" s="33">
        <v>68.7</v>
      </c>
      <c r="K162" s="33">
        <v>61.7</v>
      </c>
      <c r="L162" s="28"/>
      <c r="M162" s="13">
        <f>ROUND(Table143[[#This Row],[DIỆN TÍCH SẢN XÂY DỰNG
(M2)]],1)</f>
        <v>68.7</v>
      </c>
      <c r="N162" s="13">
        <f>ROUND(Table143[[#This Row],[DIỆN TÍCH SỬ DỤNG
(M2)]],1)</f>
        <v>61.7</v>
      </c>
    </row>
    <row r="163" spans="2:14" s="13" customFormat="1" ht="16.95" customHeight="1" outlineLevel="1" x14ac:dyDescent="0.3">
      <c r="B163" s="22">
        <v>150</v>
      </c>
      <c r="C163" s="23" t="str">
        <f t="shared" si="18"/>
        <v>TA</v>
      </c>
      <c r="D163" s="24" t="s">
        <v>18</v>
      </c>
      <c r="E163" s="25" t="s">
        <v>40</v>
      </c>
      <c r="F163" s="24" t="str">
        <f t="shared" si="19"/>
        <v>19</v>
      </c>
      <c r="G163" s="24" t="str">
        <f t="shared" si="20"/>
        <v>TA.09-19</v>
      </c>
      <c r="H163" s="26" t="s">
        <v>21</v>
      </c>
      <c r="I163" s="26" t="s">
        <v>22</v>
      </c>
      <c r="J163" s="33">
        <v>55.1</v>
      </c>
      <c r="K163" s="33">
        <v>48.8</v>
      </c>
      <c r="L163" s="28"/>
      <c r="M163" s="13">
        <f>ROUND(Table143[[#This Row],[DIỆN TÍCH SẢN XÂY DỰNG
(M2)]],1)</f>
        <v>55.1</v>
      </c>
      <c r="N163" s="13">
        <f>ROUND(Table143[[#This Row],[DIỆN TÍCH SỬ DỤNG
(M2)]],1)</f>
        <v>48.8</v>
      </c>
    </row>
    <row r="164" spans="2:14" s="13" customFormat="1" ht="16.95" customHeight="1" outlineLevel="1" x14ac:dyDescent="0.3">
      <c r="B164" s="22">
        <v>151</v>
      </c>
      <c r="C164" s="23" t="str">
        <f t="shared" si="18"/>
        <v>TA</v>
      </c>
      <c r="D164" s="24" t="s">
        <v>18</v>
      </c>
      <c r="E164" s="25" t="s">
        <v>40</v>
      </c>
      <c r="F164" s="24" t="str">
        <f t="shared" si="19"/>
        <v>20</v>
      </c>
      <c r="G164" s="24" t="str">
        <f t="shared" si="20"/>
        <v>TA.09-20</v>
      </c>
      <c r="H164" s="26" t="s">
        <v>31</v>
      </c>
      <c r="I164" s="26" t="s">
        <v>34</v>
      </c>
      <c r="J164" s="33">
        <v>68.900000000000006</v>
      </c>
      <c r="K164" s="33">
        <v>61.7</v>
      </c>
      <c r="L164" s="28"/>
      <c r="M164" s="13">
        <f>ROUND(Table143[[#This Row],[DIỆN TÍCH SẢN XÂY DỰNG
(M2)]],1)</f>
        <v>68.900000000000006</v>
      </c>
      <c r="N164" s="13">
        <f>ROUND(Table143[[#This Row],[DIỆN TÍCH SỬ DỤNG
(M2)]],1)</f>
        <v>61.7</v>
      </c>
    </row>
    <row r="165" spans="2:14" s="13" customFormat="1" ht="16.95" customHeight="1" outlineLevel="1" x14ac:dyDescent="0.3">
      <c r="B165" s="22">
        <v>152</v>
      </c>
      <c r="C165" s="23" t="str">
        <f t="shared" si="18"/>
        <v>TA</v>
      </c>
      <c r="D165" s="24" t="s">
        <v>18</v>
      </c>
      <c r="E165" s="25" t="s">
        <v>40</v>
      </c>
      <c r="F165" s="24" t="str">
        <f t="shared" si="19"/>
        <v>21</v>
      </c>
      <c r="G165" s="24" t="str">
        <f t="shared" si="20"/>
        <v>TA.09-21</v>
      </c>
      <c r="H165" s="26" t="s">
        <v>38</v>
      </c>
      <c r="I165" s="26" t="s">
        <v>39</v>
      </c>
      <c r="J165" s="33">
        <v>36.5</v>
      </c>
      <c r="K165" s="33">
        <v>32.299999999999997</v>
      </c>
      <c r="L165" s="28"/>
      <c r="M165" s="13">
        <f>ROUND(Table143[[#This Row],[DIỆN TÍCH SẢN XÂY DỰNG
(M2)]],1)</f>
        <v>36.5</v>
      </c>
      <c r="N165" s="13">
        <f>ROUND(Table143[[#This Row],[DIỆN TÍCH SỬ DỤNG
(M2)]],1)</f>
        <v>32.299999999999997</v>
      </c>
    </row>
    <row r="166" spans="2:14" s="21" customFormat="1" ht="16.95" customHeight="1" outlineLevel="1" x14ac:dyDescent="0.3">
      <c r="B166" s="14" t="s">
        <v>59</v>
      </c>
      <c r="C166" s="15"/>
      <c r="D166" s="16"/>
      <c r="E166" s="16"/>
      <c r="F166" s="16"/>
      <c r="G166" s="16"/>
      <c r="H166" s="17"/>
      <c r="I166" s="17"/>
      <c r="J166" s="30"/>
      <c r="K166" s="31"/>
      <c r="L166" s="32"/>
    </row>
    <row r="167" spans="2:14" s="13" customFormat="1" ht="16.95" customHeight="1" outlineLevel="1" x14ac:dyDescent="0.3">
      <c r="B167" s="22">
        <v>153</v>
      </c>
      <c r="C167" s="23" t="str">
        <f>$C$7</f>
        <v>TA</v>
      </c>
      <c r="D167" s="24" t="s">
        <v>18</v>
      </c>
      <c r="E167" s="24">
        <v>10</v>
      </c>
      <c r="F167" s="24" t="str">
        <f>F145</f>
        <v>01</v>
      </c>
      <c r="G167" s="24" t="str">
        <f>C167&amp;""&amp;"."&amp;E167&amp;"-"&amp;F167</f>
        <v>TA.10-01</v>
      </c>
      <c r="H167" s="26" t="s">
        <v>21</v>
      </c>
      <c r="I167" s="26" t="s">
        <v>22</v>
      </c>
      <c r="J167" s="33">
        <v>47.6</v>
      </c>
      <c r="K167" s="33">
        <v>41.8</v>
      </c>
      <c r="L167" s="28"/>
      <c r="M167" s="13">
        <f>ROUND(Table143[[#This Row],[DIỆN TÍCH SẢN XÂY DỰNG
(M2)]],1)</f>
        <v>47.6</v>
      </c>
      <c r="N167" s="13">
        <f>ROUND(Table143[[#This Row],[DIỆN TÍCH SỬ DỤNG
(M2)]],1)</f>
        <v>41.8</v>
      </c>
    </row>
    <row r="168" spans="2:14" s="13" customFormat="1" ht="16.95" customHeight="1" outlineLevel="1" x14ac:dyDescent="0.3">
      <c r="B168" s="22">
        <v>154</v>
      </c>
      <c r="C168" s="23" t="str">
        <f t="shared" ref="C168:C187" si="21">$C$7</f>
        <v>TA</v>
      </c>
      <c r="D168" s="24" t="s">
        <v>18</v>
      </c>
      <c r="E168" s="24">
        <v>10</v>
      </c>
      <c r="F168" s="24" t="str">
        <f t="shared" ref="F168:F187" si="22">F146</f>
        <v>02</v>
      </c>
      <c r="G168" s="24" t="str">
        <f t="shared" ref="G168:G187" si="23">C168&amp;""&amp;"."&amp;E168&amp;"-"&amp;F168</f>
        <v>TA.10-02</v>
      </c>
      <c r="H168" s="26" t="s">
        <v>21</v>
      </c>
      <c r="I168" s="26" t="s">
        <v>22</v>
      </c>
      <c r="J168" s="33">
        <v>46.6</v>
      </c>
      <c r="K168" s="33">
        <v>41.8</v>
      </c>
      <c r="L168" s="28"/>
      <c r="M168" s="13">
        <f>ROUND(Table143[[#This Row],[DIỆN TÍCH SẢN XÂY DỰNG
(M2)]],1)</f>
        <v>46.6</v>
      </c>
      <c r="N168" s="13">
        <f>ROUND(Table143[[#This Row],[DIỆN TÍCH SỬ DỤNG
(M2)]],1)</f>
        <v>41.8</v>
      </c>
    </row>
    <row r="169" spans="2:14" s="13" customFormat="1" ht="16.95" customHeight="1" outlineLevel="1" x14ac:dyDescent="0.3">
      <c r="B169" s="22">
        <v>155</v>
      </c>
      <c r="C169" s="23" t="str">
        <f t="shared" si="21"/>
        <v>TA</v>
      </c>
      <c r="D169" s="24" t="s">
        <v>18</v>
      </c>
      <c r="E169" s="24">
        <v>10</v>
      </c>
      <c r="F169" s="24" t="str">
        <f t="shared" si="22"/>
        <v>03</v>
      </c>
      <c r="G169" s="24" t="str">
        <f t="shared" si="23"/>
        <v>TA.10-03</v>
      </c>
      <c r="H169" s="26" t="s">
        <v>21</v>
      </c>
      <c r="I169" s="26" t="s">
        <v>22</v>
      </c>
      <c r="J169" s="33">
        <v>47.1</v>
      </c>
      <c r="K169" s="33">
        <v>42.2</v>
      </c>
      <c r="L169" s="28"/>
      <c r="M169" s="13">
        <f>ROUND(Table143[[#This Row],[DIỆN TÍCH SẢN XÂY DỰNG
(M2)]],1)</f>
        <v>47.1</v>
      </c>
      <c r="N169" s="13">
        <f>ROUND(Table143[[#This Row],[DIỆN TÍCH SỬ DỤNG
(M2)]],1)</f>
        <v>42.2</v>
      </c>
    </row>
    <row r="170" spans="2:14" s="13" customFormat="1" ht="16.95" customHeight="1" outlineLevel="1" x14ac:dyDescent="0.3">
      <c r="B170" s="22">
        <v>156</v>
      </c>
      <c r="C170" s="23" t="str">
        <f t="shared" si="21"/>
        <v>TA</v>
      </c>
      <c r="D170" s="24" t="s">
        <v>18</v>
      </c>
      <c r="E170" s="24">
        <v>10</v>
      </c>
      <c r="F170" s="24" t="str">
        <f t="shared" si="22"/>
        <v>04</v>
      </c>
      <c r="G170" s="24" t="str">
        <f t="shared" si="23"/>
        <v>TA.10-04</v>
      </c>
      <c r="H170" s="26" t="s">
        <v>21</v>
      </c>
      <c r="I170" s="26" t="s">
        <v>22</v>
      </c>
      <c r="J170" s="33">
        <v>47.4</v>
      </c>
      <c r="K170" s="33">
        <v>42.4</v>
      </c>
      <c r="L170" s="28"/>
      <c r="M170" s="13">
        <f>ROUND(Table143[[#This Row],[DIỆN TÍCH SẢN XÂY DỰNG
(M2)]],1)</f>
        <v>47.4</v>
      </c>
      <c r="N170" s="13">
        <f>ROUND(Table143[[#This Row],[DIỆN TÍCH SỬ DỤNG
(M2)]],1)</f>
        <v>42.4</v>
      </c>
    </row>
    <row r="171" spans="2:14" s="13" customFormat="1" ht="16.95" customHeight="1" outlineLevel="1" x14ac:dyDescent="0.3">
      <c r="B171" s="22">
        <v>157</v>
      </c>
      <c r="C171" s="23" t="str">
        <f t="shared" si="21"/>
        <v>TA</v>
      </c>
      <c r="D171" s="24" t="s">
        <v>18</v>
      </c>
      <c r="E171" s="24">
        <v>10</v>
      </c>
      <c r="F171" s="24" t="str">
        <f t="shared" si="22"/>
        <v>05</v>
      </c>
      <c r="G171" s="24" t="str">
        <f t="shared" si="23"/>
        <v>TA.10-05</v>
      </c>
      <c r="H171" s="26" t="s">
        <v>31</v>
      </c>
      <c r="I171" s="26" t="s">
        <v>34</v>
      </c>
      <c r="J171" s="33">
        <v>68.8</v>
      </c>
      <c r="K171" s="33">
        <v>61.6</v>
      </c>
      <c r="L171" s="28"/>
      <c r="M171" s="13">
        <f>ROUND(Table143[[#This Row],[DIỆN TÍCH SẢN XÂY DỰNG
(M2)]],1)</f>
        <v>68.8</v>
      </c>
      <c r="N171" s="13">
        <f>ROUND(Table143[[#This Row],[DIỆN TÍCH SỬ DỤNG
(M2)]],1)</f>
        <v>61.6</v>
      </c>
    </row>
    <row r="172" spans="2:14" s="13" customFormat="1" ht="16.95" customHeight="1" outlineLevel="1" x14ac:dyDescent="0.3">
      <c r="B172" s="22">
        <v>158</v>
      </c>
      <c r="C172" s="23" t="str">
        <f t="shared" si="21"/>
        <v>TA</v>
      </c>
      <c r="D172" s="24" t="s">
        <v>18</v>
      </c>
      <c r="E172" s="24">
        <v>10</v>
      </c>
      <c r="F172" s="24" t="str">
        <f t="shared" si="22"/>
        <v>06</v>
      </c>
      <c r="G172" s="24" t="str">
        <f t="shared" si="23"/>
        <v>TA.10-06</v>
      </c>
      <c r="H172" s="26" t="s">
        <v>31</v>
      </c>
      <c r="I172" s="26" t="s">
        <v>34</v>
      </c>
      <c r="J172" s="33">
        <v>68.8</v>
      </c>
      <c r="K172" s="33">
        <v>61.6</v>
      </c>
      <c r="L172" s="28"/>
      <c r="M172" s="13">
        <f>ROUND(Table143[[#This Row],[DIỆN TÍCH SẢN XÂY DỰNG
(M2)]],1)</f>
        <v>68.8</v>
      </c>
      <c r="N172" s="13">
        <f>ROUND(Table143[[#This Row],[DIỆN TÍCH SỬ DỤNG
(M2)]],1)</f>
        <v>61.6</v>
      </c>
    </row>
    <row r="173" spans="2:14" s="13" customFormat="1" ht="16.95" customHeight="1" outlineLevel="1" x14ac:dyDescent="0.3">
      <c r="B173" s="22">
        <v>159</v>
      </c>
      <c r="C173" s="23" t="str">
        <f t="shared" si="21"/>
        <v>TA</v>
      </c>
      <c r="D173" s="24" t="s">
        <v>18</v>
      </c>
      <c r="E173" s="24">
        <v>10</v>
      </c>
      <c r="F173" s="24" t="str">
        <f t="shared" si="22"/>
        <v>07</v>
      </c>
      <c r="G173" s="24" t="str">
        <f t="shared" si="23"/>
        <v>TA.10-07</v>
      </c>
      <c r="H173" s="26" t="s">
        <v>21</v>
      </c>
      <c r="I173" s="26" t="s">
        <v>22</v>
      </c>
      <c r="J173" s="33">
        <v>46.9</v>
      </c>
      <c r="K173" s="33">
        <v>42</v>
      </c>
      <c r="L173" s="28"/>
      <c r="M173" s="13">
        <f>ROUND(Table143[[#This Row],[DIỆN TÍCH SẢN XÂY DỰNG
(M2)]],1)</f>
        <v>46.9</v>
      </c>
      <c r="N173" s="13">
        <f>ROUND(Table143[[#This Row],[DIỆN TÍCH SỬ DỤNG
(M2)]],1)</f>
        <v>42</v>
      </c>
    </row>
    <row r="174" spans="2:14" s="13" customFormat="1" ht="16.95" customHeight="1" outlineLevel="1" x14ac:dyDescent="0.3">
      <c r="B174" s="22">
        <v>160</v>
      </c>
      <c r="C174" s="23" t="str">
        <f t="shared" si="21"/>
        <v>TA</v>
      </c>
      <c r="D174" s="24" t="s">
        <v>18</v>
      </c>
      <c r="E174" s="24">
        <v>10</v>
      </c>
      <c r="F174" s="24" t="str">
        <f t="shared" si="22"/>
        <v>08</v>
      </c>
      <c r="G174" s="24" t="str">
        <f t="shared" si="23"/>
        <v>TA.10-08</v>
      </c>
      <c r="H174" s="26" t="s">
        <v>38</v>
      </c>
      <c r="I174" s="26" t="s">
        <v>39</v>
      </c>
      <c r="J174" s="33">
        <v>36.1</v>
      </c>
      <c r="K174" s="33">
        <v>31.9</v>
      </c>
      <c r="L174" s="28"/>
      <c r="M174" s="13">
        <f>ROUND(Table143[[#This Row],[DIỆN TÍCH SẢN XÂY DỰNG
(M2)]],1)</f>
        <v>36.1</v>
      </c>
      <c r="N174" s="13">
        <f>ROUND(Table143[[#This Row],[DIỆN TÍCH SỬ DỤNG
(M2)]],1)</f>
        <v>31.9</v>
      </c>
    </row>
    <row r="175" spans="2:14" s="13" customFormat="1" ht="16.95" customHeight="1" outlineLevel="1" x14ac:dyDescent="0.3">
      <c r="B175" s="22">
        <v>161</v>
      </c>
      <c r="C175" s="23" t="str">
        <f t="shared" si="21"/>
        <v>TA</v>
      </c>
      <c r="D175" s="24"/>
      <c r="E175" s="24">
        <v>10</v>
      </c>
      <c r="F175" s="24" t="str">
        <f t="shared" si="22"/>
        <v>09</v>
      </c>
      <c r="G175" s="24" t="str">
        <f t="shared" si="23"/>
        <v>TA.10-09</v>
      </c>
      <c r="H175" s="26" t="s">
        <v>38</v>
      </c>
      <c r="I175" s="26" t="s">
        <v>39</v>
      </c>
      <c r="J175" s="33">
        <v>36.1</v>
      </c>
      <c r="K175" s="33">
        <v>31.9</v>
      </c>
      <c r="L175" s="28"/>
      <c r="M175" s="13">
        <f>ROUND(Table143[[#This Row],[DIỆN TÍCH SẢN XÂY DỰNG
(M2)]],1)</f>
        <v>36.1</v>
      </c>
      <c r="N175" s="13">
        <f>ROUND(Table143[[#This Row],[DIỆN TÍCH SỬ DỤNG
(M2)]],1)</f>
        <v>31.9</v>
      </c>
    </row>
    <row r="176" spans="2:14" s="13" customFormat="1" ht="16.95" customHeight="1" outlineLevel="1" x14ac:dyDescent="0.3">
      <c r="B176" s="22">
        <v>162</v>
      </c>
      <c r="C176" s="23" t="str">
        <f t="shared" si="21"/>
        <v>TA</v>
      </c>
      <c r="D176" s="24"/>
      <c r="E176" s="24">
        <v>10</v>
      </c>
      <c r="F176" s="24" t="str">
        <f t="shared" si="22"/>
        <v>10</v>
      </c>
      <c r="G176" s="24" t="str">
        <f t="shared" si="23"/>
        <v>TA.10-10</v>
      </c>
      <c r="H176" s="26" t="s">
        <v>21</v>
      </c>
      <c r="I176" s="26" t="s">
        <v>22</v>
      </c>
      <c r="J176" s="33">
        <v>46.6</v>
      </c>
      <c r="K176" s="33">
        <v>41.8</v>
      </c>
      <c r="L176" s="28"/>
      <c r="M176" s="13">
        <f>ROUND(Table143[[#This Row],[DIỆN TÍCH SẢN XÂY DỰNG
(M2)]],1)</f>
        <v>46.6</v>
      </c>
      <c r="N176" s="13">
        <f>ROUND(Table143[[#This Row],[DIỆN TÍCH SỬ DỤNG
(M2)]],1)</f>
        <v>41.8</v>
      </c>
    </row>
    <row r="177" spans="2:14" s="13" customFormat="1" ht="16.95" customHeight="1" outlineLevel="1" x14ac:dyDescent="0.3">
      <c r="B177" s="22">
        <v>163</v>
      </c>
      <c r="C177" s="23" t="str">
        <f t="shared" si="21"/>
        <v>TA</v>
      </c>
      <c r="D177" s="24" t="s">
        <v>18</v>
      </c>
      <c r="E177" s="24">
        <v>10</v>
      </c>
      <c r="F177" s="24" t="str">
        <f t="shared" si="22"/>
        <v>11</v>
      </c>
      <c r="G177" s="24" t="str">
        <f t="shared" si="23"/>
        <v>TA.10-11</v>
      </c>
      <c r="H177" s="26" t="s">
        <v>21</v>
      </c>
      <c r="I177" s="26" t="s">
        <v>22</v>
      </c>
      <c r="J177" s="33">
        <v>46.6</v>
      </c>
      <c r="K177" s="33">
        <v>41.8</v>
      </c>
      <c r="L177" s="28"/>
      <c r="M177" s="13">
        <f>ROUND(Table143[[#This Row],[DIỆN TÍCH SẢN XÂY DỰNG
(M2)]],1)</f>
        <v>46.6</v>
      </c>
      <c r="N177" s="13">
        <f>ROUND(Table143[[#This Row],[DIỆN TÍCH SỬ DỤNG
(M2)]],1)</f>
        <v>41.8</v>
      </c>
    </row>
    <row r="178" spans="2:14" s="13" customFormat="1" ht="16.95" customHeight="1" outlineLevel="1" x14ac:dyDescent="0.3">
      <c r="B178" s="22">
        <v>164</v>
      </c>
      <c r="C178" s="23" t="str">
        <f t="shared" si="21"/>
        <v>TA</v>
      </c>
      <c r="D178" s="24" t="s">
        <v>18</v>
      </c>
      <c r="E178" s="24">
        <v>10</v>
      </c>
      <c r="F178" s="24" t="str">
        <f t="shared" si="22"/>
        <v>12A</v>
      </c>
      <c r="G178" s="24" t="str">
        <f t="shared" si="23"/>
        <v>TA.10-12A</v>
      </c>
      <c r="H178" s="26" t="s">
        <v>31</v>
      </c>
      <c r="I178" s="26" t="s">
        <v>34</v>
      </c>
      <c r="J178" s="33">
        <v>68.900000000000006</v>
      </c>
      <c r="K178" s="33">
        <v>61.7</v>
      </c>
      <c r="L178" s="28"/>
      <c r="M178" s="13">
        <f>ROUND(Table143[[#This Row],[DIỆN TÍCH SẢN XÂY DỰNG
(M2)]],1)</f>
        <v>68.900000000000006</v>
      </c>
      <c r="N178" s="13">
        <f>ROUND(Table143[[#This Row],[DIỆN TÍCH SỬ DỤNG
(M2)]],1)</f>
        <v>61.7</v>
      </c>
    </row>
    <row r="179" spans="2:14" s="13" customFormat="1" ht="16.95" customHeight="1" outlineLevel="1" x14ac:dyDescent="0.3">
      <c r="B179" s="22">
        <v>165</v>
      </c>
      <c r="C179" s="23" t="str">
        <f t="shared" si="21"/>
        <v>TA</v>
      </c>
      <c r="D179" s="24" t="s">
        <v>18</v>
      </c>
      <c r="E179" s="24">
        <v>10</v>
      </c>
      <c r="F179" s="24" t="str">
        <f t="shared" si="22"/>
        <v>12B</v>
      </c>
      <c r="G179" s="24" t="str">
        <f t="shared" si="23"/>
        <v>TA.10-12B</v>
      </c>
      <c r="H179" s="26" t="s">
        <v>31</v>
      </c>
      <c r="I179" s="26" t="s">
        <v>34</v>
      </c>
      <c r="J179" s="33">
        <v>69.900000000000006</v>
      </c>
      <c r="K179" s="33">
        <v>61.7</v>
      </c>
      <c r="L179" s="28"/>
      <c r="M179" s="13">
        <f>ROUND(Table143[[#This Row],[DIỆN TÍCH SẢN XÂY DỰNG
(M2)]],1)</f>
        <v>69.900000000000006</v>
      </c>
      <c r="N179" s="13">
        <f>ROUND(Table143[[#This Row],[DIỆN TÍCH SỬ DỤNG
(M2)]],1)</f>
        <v>61.7</v>
      </c>
    </row>
    <row r="180" spans="2:14" s="13" customFormat="1" ht="16.95" customHeight="1" outlineLevel="1" x14ac:dyDescent="0.3">
      <c r="B180" s="22">
        <v>166</v>
      </c>
      <c r="C180" s="23" t="str">
        <f t="shared" si="21"/>
        <v>TA</v>
      </c>
      <c r="D180" s="24" t="s">
        <v>18</v>
      </c>
      <c r="E180" s="24">
        <v>10</v>
      </c>
      <c r="F180" s="24" t="str">
        <f t="shared" si="22"/>
        <v>14</v>
      </c>
      <c r="G180" s="24" t="str">
        <f t="shared" si="23"/>
        <v>TA.10-14</v>
      </c>
      <c r="H180" s="26" t="s">
        <v>21</v>
      </c>
      <c r="I180" s="26" t="s">
        <v>22</v>
      </c>
      <c r="J180" s="33">
        <v>47.6</v>
      </c>
      <c r="K180" s="33">
        <v>41.8</v>
      </c>
      <c r="L180" s="28"/>
      <c r="M180" s="13">
        <f>ROUND(Table143[[#This Row],[DIỆN TÍCH SẢN XÂY DỰNG
(M2)]],1)</f>
        <v>47.6</v>
      </c>
      <c r="N180" s="13">
        <f>ROUND(Table143[[#This Row],[DIỆN TÍCH SỬ DỤNG
(M2)]],1)</f>
        <v>41.8</v>
      </c>
    </row>
    <row r="181" spans="2:14" s="13" customFormat="1" ht="16.95" customHeight="1" outlineLevel="1" x14ac:dyDescent="0.3">
      <c r="B181" s="22">
        <v>167</v>
      </c>
      <c r="C181" s="23" t="str">
        <f t="shared" si="21"/>
        <v>TA</v>
      </c>
      <c r="D181" s="24" t="s">
        <v>18</v>
      </c>
      <c r="E181" s="24">
        <v>10</v>
      </c>
      <c r="F181" s="24" t="str">
        <f t="shared" si="22"/>
        <v>15</v>
      </c>
      <c r="G181" s="24" t="str">
        <f t="shared" si="23"/>
        <v>TA.10-15</v>
      </c>
      <c r="H181" s="26" t="s">
        <v>21</v>
      </c>
      <c r="I181" s="26" t="s">
        <v>22</v>
      </c>
      <c r="J181" s="33">
        <v>46.6</v>
      </c>
      <c r="K181" s="33">
        <v>41.8</v>
      </c>
      <c r="L181" s="28"/>
      <c r="M181" s="13">
        <f>ROUND(Table143[[#This Row],[DIỆN TÍCH SẢN XÂY DỰNG
(M2)]],1)</f>
        <v>46.6</v>
      </c>
      <c r="N181" s="13">
        <f>ROUND(Table143[[#This Row],[DIỆN TÍCH SỬ DỤNG
(M2)]],1)</f>
        <v>41.8</v>
      </c>
    </row>
    <row r="182" spans="2:14" s="13" customFormat="1" ht="16.95" customHeight="1" outlineLevel="1" x14ac:dyDescent="0.3">
      <c r="B182" s="22">
        <v>168</v>
      </c>
      <c r="C182" s="23" t="str">
        <f t="shared" si="21"/>
        <v>TA</v>
      </c>
      <c r="D182" s="24" t="s">
        <v>18</v>
      </c>
      <c r="E182" s="24">
        <v>10</v>
      </c>
      <c r="F182" s="24" t="str">
        <f t="shared" si="22"/>
        <v>16</v>
      </c>
      <c r="G182" s="24" t="str">
        <f t="shared" si="23"/>
        <v>TA.10-16</v>
      </c>
      <c r="H182" s="26" t="s">
        <v>38</v>
      </c>
      <c r="I182" s="26" t="s">
        <v>39</v>
      </c>
      <c r="J182" s="33">
        <v>36.1</v>
      </c>
      <c r="K182" s="33">
        <v>31.9</v>
      </c>
      <c r="L182" s="28"/>
      <c r="M182" s="13">
        <f>ROUND(Table143[[#This Row],[DIỆN TÍCH SẢN XÂY DỰNG
(M2)]],1)</f>
        <v>36.1</v>
      </c>
      <c r="N182" s="13">
        <f>ROUND(Table143[[#This Row],[DIỆN TÍCH SỬ DỤNG
(M2)]],1)</f>
        <v>31.9</v>
      </c>
    </row>
    <row r="183" spans="2:14" s="13" customFormat="1" ht="16.95" customHeight="1" outlineLevel="1" x14ac:dyDescent="0.3">
      <c r="B183" s="22">
        <v>169</v>
      </c>
      <c r="C183" s="23" t="str">
        <f t="shared" si="21"/>
        <v>TA</v>
      </c>
      <c r="D183" s="24" t="s">
        <v>18</v>
      </c>
      <c r="E183" s="24">
        <v>10</v>
      </c>
      <c r="F183" s="24" t="str">
        <f t="shared" si="22"/>
        <v>17</v>
      </c>
      <c r="G183" s="24" t="str">
        <f t="shared" si="23"/>
        <v>TA.10-17</v>
      </c>
      <c r="H183" s="26" t="s">
        <v>21</v>
      </c>
      <c r="I183" s="26" t="s">
        <v>22</v>
      </c>
      <c r="J183" s="33">
        <v>46.8</v>
      </c>
      <c r="K183" s="33">
        <v>41.8</v>
      </c>
      <c r="L183" s="28"/>
      <c r="M183" s="13">
        <f>ROUND(Table143[[#This Row],[DIỆN TÍCH SẢN XÂY DỰNG
(M2)]],1)</f>
        <v>46.8</v>
      </c>
      <c r="N183" s="13">
        <f>ROUND(Table143[[#This Row],[DIỆN TÍCH SỬ DỤNG
(M2)]],1)</f>
        <v>41.8</v>
      </c>
    </row>
    <row r="184" spans="2:14" s="13" customFormat="1" ht="16.95" customHeight="1" outlineLevel="1" x14ac:dyDescent="0.3">
      <c r="B184" s="22">
        <v>170</v>
      </c>
      <c r="C184" s="23" t="str">
        <f t="shared" si="21"/>
        <v>TA</v>
      </c>
      <c r="D184" s="24" t="s">
        <v>18</v>
      </c>
      <c r="E184" s="24">
        <v>10</v>
      </c>
      <c r="F184" s="24" t="str">
        <f t="shared" si="22"/>
        <v>18</v>
      </c>
      <c r="G184" s="24" t="str">
        <f t="shared" si="23"/>
        <v>TA.10-18</v>
      </c>
      <c r="H184" s="26" t="s">
        <v>31</v>
      </c>
      <c r="I184" s="26" t="s">
        <v>34</v>
      </c>
      <c r="J184" s="33">
        <v>68.7</v>
      </c>
      <c r="K184" s="33">
        <v>61.7</v>
      </c>
      <c r="L184" s="28"/>
      <c r="M184" s="13">
        <f>ROUND(Table143[[#This Row],[DIỆN TÍCH SẢN XÂY DỰNG
(M2)]],1)</f>
        <v>68.7</v>
      </c>
      <c r="N184" s="13">
        <f>ROUND(Table143[[#This Row],[DIỆN TÍCH SỬ DỤNG
(M2)]],1)</f>
        <v>61.7</v>
      </c>
    </row>
    <row r="185" spans="2:14" s="13" customFormat="1" ht="16.95" customHeight="1" outlineLevel="1" x14ac:dyDescent="0.3">
      <c r="B185" s="22">
        <v>171</v>
      </c>
      <c r="C185" s="23" t="str">
        <f t="shared" si="21"/>
        <v>TA</v>
      </c>
      <c r="D185" s="24" t="s">
        <v>18</v>
      </c>
      <c r="E185" s="24">
        <v>10</v>
      </c>
      <c r="F185" s="24" t="str">
        <f t="shared" si="22"/>
        <v>19</v>
      </c>
      <c r="G185" s="24" t="str">
        <f t="shared" si="23"/>
        <v>TA.10-19</v>
      </c>
      <c r="H185" s="26" t="s">
        <v>21</v>
      </c>
      <c r="I185" s="26" t="s">
        <v>22</v>
      </c>
      <c r="J185" s="33">
        <v>55.1</v>
      </c>
      <c r="K185" s="33">
        <v>48.8</v>
      </c>
      <c r="L185" s="28"/>
      <c r="M185" s="13">
        <f>ROUND(Table143[[#This Row],[DIỆN TÍCH SẢN XÂY DỰNG
(M2)]],1)</f>
        <v>55.1</v>
      </c>
      <c r="N185" s="13">
        <f>ROUND(Table143[[#This Row],[DIỆN TÍCH SỬ DỤNG
(M2)]],1)</f>
        <v>48.8</v>
      </c>
    </row>
    <row r="186" spans="2:14" s="13" customFormat="1" ht="16.95" customHeight="1" outlineLevel="1" x14ac:dyDescent="0.3">
      <c r="B186" s="22">
        <v>172</v>
      </c>
      <c r="C186" s="23" t="str">
        <f t="shared" si="21"/>
        <v>TA</v>
      </c>
      <c r="D186" s="24" t="s">
        <v>18</v>
      </c>
      <c r="E186" s="24">
        <v>10</v>
      </c>
      <c r="F186" s="24" t="str">
        <f t="shared" si="22"/>
        <v>20</v>
      </c>
      <c r="G186" s="24" t="str">
        <f t="shared" si="23"/>
        <v>TA.10-20</v>
      </c>
      <c r="H186" s="26" t="s">
        <v>31</v>
      </c>
      <c r="I186" s="26" t="s">
        <v>34</v>
      </c>
      <c r="J186" s="33">
        <v>68.900000000000006</v>
      </c>
      <c r="K186" s="33">
        <v>61.7</v>
      </c>
      <c r="L186" s="28"/>
      <c r="M186" s="13">
        <f>ROUND(Table143[[#This Row],[DIỆN TÍCH SẢN XÂY DỰNG
(M2)]],1)</f>
        <v>68.900000000000006</v>
      </c>
      <c r="N186" s="13">
        <f>ROUND(Table143[[#This Row],[DIỆN TÍCH SỬ DỤNG
(M2)]],1)</f>
        <v>61.7</v>
      </c>
    </row>
    <row r="187" spans="2:14" s="13" customFormat="1" ht="16.95" customHeight="1" outlineLevel="1" x14ac:dyDescent="0.3">
      <c r="B187" s="22">
        <v>173</v>
      </c>
      <c r="C187" s="23" t="str">
        <f t="shared" si="21"/>
        <v>TA</v>
      </c>
      <c r="D187" s="24" t="s">
        <v>18</v>
      </c>
      <c r="E187" s="24">
        <v>10</v>
      </c>
      <c r="F187" s="24" t="str">
        <f t="shared" si="22"/>
        <v>21</v>
      </c>
      <c r="G187" s="24" t="str">
        <f t="shared" si="23"/>
        <v>TA.10-21</v>
      </c>
      <c r="H187" s="26" t="s">
        <v>38</v>
      </c>
      <c r="I187" s="26" t="s">
        <v>39</v>
      </c>
      <c r="J187" s="33">
        <v>36.5</v>
      </c>
      <c r="K187" s="33">
        <v>32.299999999999997</v>
      </c>
      <c r="L187" s="28"/>
      <c r="M187" s="13">
        <f>ROUND(Table143[[#This Row],[DIỆN TÍCH SẢN XÂY DỰNG
(M2)]],1)</f>
        <v>36.5</v>
      </c>
      <c r="N187" s="13">
        <f>ROUND(Table143[[#This Row],[DIỆN TÍCH SỬ DỤNG
(M2)]],1)</f>
        <v>32.299999999999997</v>
      </c>
    </row>
    <row r="188" spans="2:14" s="21" customFormat="1" ht="16.95" customHeight="1" outlineLevel="1" x14ac:dyDescent="0.3">
      <c r="B188" s="14" t="s">
        <v>60</v>
      </c>
      <c r="C188" s="15"/>
      <c r="D188" s="16"/>
      <c r="E188" s="16"/>
      <c r="F188" s="16"/>
      <c r="G188" s="16"/>
      <c r="H188" s="17"/>
      <c r="I188" s="17"/>
      <c r="J188" s="30"/>
      <c r="K188" s="31"/>
      <c r="L188" s="32"/>
    </row>
    <row r="189" spans="2:14" s="13" customFormat="1" ht="16.95" customHeight="1" outlineLevel="1" x14ac:dyDescent="0.3">
      <c r="B189" s="22">
        <v>174</v>
      </c>
      <c r="C189" s="23" t="str">
        <f>$C$7</f>
        <v>TA</v>
      </c>
      <c r="D189" s="24" t="s">
        <v>18</v>
      </c>
      <c r="E189" s="24">
        <v>11</v>
      </c>
      <c r="F189" s="24" t="str">
        <f>F167</f>
        <v>01</v>
      </c>
      <c r="G189" s="24" t="str">
        <f>C189&amp;""&amp;"."&amp;E189&amp;"-"&amp;F189</f>
        <v>TA.11-01</v>
      </c>
      <c r="H189" s="26" t="s">
        <v>21</v>
      </c>
      <c r="I189" s="26" t="s">
        <v>22</v>
      </c>
      <c r="J189" s="33">
        <v>47.6</v>
      </c>
      <c r="K189" s="33">
        <v>41.8</v>
      </c>
      <c r="L189" s="28"/>
      <c r="M189" s="13">
        <f>ROUND(Table143[[#This Row],[DIỆN TÍCH SẢN XÂY DỰNG
(M2)]],1)</f>
        <v>47.6</v>
      </c>
      <c r="N189" s="13">
        <f>ROUND(Table143[[#This Row],[DIỆN TÍCH SỬ DỤNG
(M2)]],1)</f>
        <v>41.8</v>
      </c>
    </row>
    <row r="190" spans="2:14" s="13" customFormat="1" ht="16.95" customHeight="1" outlineLevel="1" x14ac:dyDescent="0.3">
      <c r="B190" s="22">
        <v>175</v>
      </c>
      <c r="C190" s="23" t="str">
        <f t="shared" ref="C190:C209" si="24">$C$7</f>
        <v>TA</v>
      </c>
      <c r="D190" s="24" t="s">
        <v>18</v>
      </c>
      <c r="E190" s="24">
        <v>11</v>
      </c>
      <c r="F190" s="24" t="str">
        <f t="shared" ref="F190:F209" si="25">F168</f>
        <v>02</v>
      </c>
      <c r="G190" s="24" t="str">
        <f t="shared" ref="G190:G209" si="26">C190&amp;""&amp;"."&amp;E190&amp;"-"&amp;F190</f>
        <v>TA.11-02</v>
      </c>
      <c r="H190" s="26" t="s">
        <v>21</v>
      </c>
      <c r="I190" s="26" t="s">
        <v>22</v>
      </c>
      <c r="J190" s="33">
        <v>46.6</v>
      </c>
      <c r="K190" s="33">
        <v>41.8</v>
      </c>
      <c r="L190" s="28"/>
      <c r="M190" s="13">
        <f>ROUND(Table143[[#This Row],[DIỆN TÍCH SẢN XÂY DỰNG
(M2)]],1)</f>
        <v>46.6</v>
      </c>
      <c r="N190" s="13">
        <f>ROUND(Table143[[#This Row],[DIỆN TÍCH SỬ DỤNG
(M2)]],1)</f>
        <v>41.8</v>
      </c>
    </row>
    <row r="191" spans="2:14" s="13" customFormat="1" ht="16.95" customHeight="1" outlineLevel="1" x14ac:dyDescent="0.3">
      <c r="B191" s="22">
        <v>176</v>
      </c>
      <c r="C191" s="23" t="str">
        <f t="shared" si="24"/>
        <v>TA</v>
      </c>
      <c r="D191" s="24" t="s">
        <v>18</v>
      </c>
      <c r="E191" s="24">
        <v>11</v>
      </c>
      <c r="F191" s="24" t="str">
        <f t="shared" si="25"/>
        <v>03</v>
      </c>
      <c r="G191" s="24" t="str">
        <f t="shared" si="26"/>
        <v>TA.11-03</v>
      </c>
      <c r="H191" s="26" t="s">
        <v>21</v>
      </c>
      <c r="I191" s="26" t="s">
        <v>22</v>
      </c>
      <c r="J191" s="33">
        <v>47.1</v>
      </c>
      <c r="K191" s="33">
        <v>42.2</v>
      </c>
      <c r="L191" s="28"/>
      <c r="M191" s="13">
        <f>ROUND(Table143[[#This Row],[DIỆN TÍCH SẢN XÂY DỰNG
(M2)]],1)</f>
        <v>47.1</v>
      </c>
      <c r="N191" s="13">
        <f>ROUND(Table143[[#This Row],[DIỆN TÍCH SỬ DỤNG
(M2)]],1)</f>
        <v>42.2</v>
      </c>
    </row>
    <row r="192" spans="2:14" s="13" customFormat="1" ht="16.95" customHeight="1" outlineLevel="1" x14ac:dyDescent="0.3">
      <c r="B192" s="22">
        <v>177</v>
      </c>
      <c r="C192" s="23" t="str">
        <f t="shared" si="24"/>
        <v>TA</v>
      </c>
      <c r="D192" s="24" t="s">
        <v>18</v>
      </c>
      <c r="E192" s="24">
        <v>11</v>
      </c>
      <c r="F192" s="24" t="str">
        <f t="shared" si="25"/>
        <v>04</v>
      </c>
      <c r="G192" s="24" t="str">
        <f t="shared" si="26"/>
        <v>TA.11-04</v>
      </c>
      <c r="H192" s="26" t="s">
        <v>21</v>
      </c>
      <c r="I192" s="26" t="s">
        <v>22</v>
      </c>
      <c r="J192" s="33">
        <v>47.4</v>
      </c>
      <c r="K192" s="33">
        <v>42.4</v>
      </c>
      <c r="L192" s="28"/>
      <c r="M192" s="13">
        <f>ROUND(Table143[[#This Row],[DIỆN TÍCH SẢN XÂY DỰNG
(M2)]],1)</f>
        <v>47.4</v>
      </c>
      <c r="N192" s="13">
        <f>ROUND(Table143[[#This Row],[DIỆN TÍCH SỬ DỤNG
(M2)]],1)</f>
        <v>42.4</v>
      </c>
    </row>
    <row r="193" spans="2:14" s="13" customFormat="1" ht="16.95" customHeight="1" outlineLevel="1" x14ac:dyDescent="0.3">
      <c r="B193" s="22">
        <v>178</v>
      </c>
      <c r="C193" s="23" t="str">
        <f t="shared" si="24"/>
        <v>TA</v>
      </c>
      <c r="D193" s="24" t="s">
        <v>18</v>
      </c>
      <c r="E193" s="24">
        <v>11</v>
      </c>
      <c r="F193" s="24" t="str">
        <f t="shared" si="25"/>
        <v>05</v>
      </c>
      <c r="G193" s="24" t="str">
        <f t="shared" si="26"/>
        <v>TA.11-05</v>
      </c>
      <c r="H193" s="26" t="s">
        <v>31</v>
      </c>
      <c r="I193" s="26" t="s">
        <v>34</v>
      </c>
      <c r="J193" s="33">
        <v>68.8</v>
      </c>
      <c r="K193" s="33">
        <v>61.6</v>
      </c>
      <c r="L193" s="28"/>
      <c r="M193" s="13">
        <f>ROUND(Table143[[#This Row],[DIỆN TÍCH SẢN XÂY DỰNG
(M2)]],1)</f>
        <v>68.8</v>
      </c>
      <c r="N193" s="13">
        <f>ROUND(Table143[[#This Row],[DIỆN TÍCH SỬ DỤNG
(M2)]],1)</f>
        <v>61.6</v>
      </c>
    </row>
    <row r="194" spans="2:14" s="13" customFormat="1" ht="16.95" customHeight="1" outlineLevel="1" x14ac:dyDescent="0.3">
      <c r="B194" s="22">
        <v>179</v>
      </c>
      <c r="C194" s="23" t="str">
        <f t="shared" si="24"/>
        <v>TA</v>
      </c>
      <c r="D194" s="24" t="s">
        <v>18</v>
      </c>
      <c r="E194" s="24">
        <v>11</v>
      </c>
      <c r="F194" s="24" t="str">
        <f t="shared" si="25"/>
        <v>06</v>
      </c>
      <c r="G194" s="24" t="str">
        <f t="shared" si="26"/>
        <v>TA.11-06</v>
      </c>
      <c r="H194" s="26" t="s">
        <v>31</v>
      </c>
      <c r="I194" s="26" t="s">
        <v>34</v>
      </c>
      <c r="J194" s="33">
        <v>68.8</v>
      </c>
      <c r="K194" s="33">
        <v>61.6</v>
      </c>
      <c r="L194" s="28"/>
      <c r="M194" s="13">
        <f>ROUND(Table143[[#This Row],[DIỆN TÍCH SẢN XÂY DỰNG
(M2)]],1)</f>
        <v>68.8</v>
      </c>
      <c r="N194" s="13">
        <f>ROUND(Table143[[#This Row],[DIỆN TÍCH SỬ DỤNG
(M2)]],1)</f>
        <v>61.6</v>
      </c>
    </row>
    <row r="195" spans="2:14" s="13" customFormat="1" ht="16.95" customHeight="1" outlineLevel="1" x14ac:dyDescent="0.3">
      <c r="B195" s="22">
        <v>180</v>
      </c>
      <c r="C195" s="23" t="str">
        <f t="shared" si="24"/>
        <v>TA</v>
      </c>
      <c r="D195" s="24" t="s">
        <v>18</v>
      </c>
      <c r="E195" s="24">
        <v>11</v>
      </c>
      <c r="F195" s="24" t="str">
        <f t="shared" si="25"/>
        <v>07</v>
      </c>
      <c r="G195" s="24" t="str">
        <f t="shared" si="26"/>
        <v>TA.11-07</v>
      </c>
      <c r="H195" s="26" t="s">
        <v>21</v>
      </c>
      <c r="I195" s="26" t="s">
        <v>22</v>
      </c>
      <c r="J195" s="33">
        <v>46.9</v>
      </c>
      <c r="K195" s="33">
        <v>42</v>
      </c>
      <c r="L195" s="28"/>
      <c r="M195" s="13">
        <f>ROUND(Table143[[#This Row],[DIỆN TÍCH SẢN XÂY DỰNG
(M2)]],1)</f>
        <v>46.9</v>
      </c>
      <c r="N195" s="13">
        <f>ROUND(Table143[[#This Row],[DIỆN TÍCH SỬ DỤNG
(M2)]],1)</f>
        <v>42</v>
      </c>
    </row>
    <row r="196" spans="2:14" s="13" customFormat="1" ht="16.95" customHeight="1" outlineLevel="1" x14ac:dyDescent="0.3">
      <c r="B196" s="22">
        <v>181</v>
      </c>
      <c r="C196" s="23" t="str">
        <f t="shared" si="24"/>
        <v>TA</v>
      </c>
      <c r="D196" s="24" t="s">
        <v>18</v>
      </c>
      <c r="E196" s="24">
        <v>11</v>
      </c>
      <c r="F196" s="24" t="str">
        <f t="shared" si="25"/>
        <v>08</v>
      </c>
      <c r="G196" s="24" t="str">
        <f t="shared" si="26"/>
        <v>TA.11-08</v>
      </c>
      <c r="H196" s="26" t="s">
        <v>38</v>
      </c>
      <c r="I196" s="26" t="s">
        <v>39</v>
      </c>
      <c r="J196" s="33">
        <v>36.1</v>
      </c>
      <c r="K196" s="33">
        <v>31.9</v>
      </c>
      <c r="L196" s="28"/>
      <c r="M196" s="13">
        <f>ROUND(Table143[[#This Row],[DIỆN TÍCH SẢN XÂY DỰNG
(M2)]],1)</f>
        <v>36.1</v>
      </c>
      <c r="N196" s="13">
        <f>ROUND(Table143[[#This Row],[DIỆN TÍCH SỬ DỤNG
(M2)]],1)</f>
        <v>31.9</v>
      </c>
    </row>
    <row r="197" spans="2:14" s="13" customFormat="1" ht="16.95" customHeight="1" outlineLevel="1" x14ac:dyDescent="0.3">
      <c r="B197" s="22">
        <v>182</v>
      </c>
      <c r="C197" s="23" t="str">
        <f t="shared" si="24"/>
        <v>TA</v>
      </c>
      <c r="D197" s="24" t="s">
        <v>18</v>
      </c>
      <c r="E197" s="24">
        <v>11</v>
      </c>
      <c r="F197" s="24" t="str">
        <f t="shared" si="25"/>
        <v>09</v>
      </c>
      <c r="G197" s="24" t="str">
        <f t="shared" si="26"/>
        <v>TA.11-09</v>
      </c>
      <c r="H197" s="26" t="s">
        <v>38</v>
      </c>
      <c r="I197" s="26" t="s">
        <v>39</v>
      </c>
      <c r="J197" s="33">
        <v>36.1</v>
      </c>
      <c r="K197" s="33">
        <v>31.9</v>
      </c>
      <c r="L197" s="28"/>
      <c r="M197" s="13">
        <f>ROUND(Table143[[#This Row],[DIỆN TÍCH SẢN XÂY DỰNG
(M2)]],1)</f>
        <v>36.1</v>
      </c>
      <c r="N197" s="13">
        <f>ROUND(Table143[[#This Row],[DIỆN TÍCH SỬ DỤNG
(M2)]],1)</f>
        <v>31.9</v>
      </c>
    </row>
    <row r="198" spans="2:14" s="13" customFormat="1" ht="16.95" customHeight="1" outlineLevel="1" x14ac:dyDescent="0.3">
      <c r="B198" s="22">
        <v>183</v>
      </c>
      <c r="C198" s="23" t="str">
        <f t="shared" si="24"/>
        <v>TA</v>
      </c>
      <c r="D198" s="24" t="s">
        <v>18</v>
      </c>
      <c r="E198" s="24">
        <v>11</v>
      </c>
      <c r="F198" s="24" t="str">
        <f t="shared" si="25"/>
        <v>10</v>
      </c>
      <c r="G198" s="24" t="str">
        <f t="shared" si="26"/>
        <v>TA.11-10</v>
      </c>
      <c r="H198" s="26" t="s">
        <v>21</v>
      </c>
      <c r="I198" s="26" t="s">
        <v>22</v>
      </c>
      <c r="J198" s="33">
        <v>46.6</v>
      </c>
      <c r="K198" s="33">
        <v>41.8</v>
      </c>
      <c r="L198" s="28"/>
      <c r="M198" s="13">
        <f>ROUND(Table143[[#This Row],[DIỆN TÍCH SẢN XÂY DỰNG
(M2)]],1)</f>
        <v>46.6</v>
      </c>
      <c r="N198" s="13">
        <f>ROUND(Table143[[#This Row],[DIỆN TÍCH SỬ DỤNG
(M2)]],1)</f>
        <v>41.8</v>
      </c>
    </row>
    <row r="199" spans="2:14" s="13" customFormat="1" ht="16.95" customHeight="1" outlineLevel="1" x14ac:dyDescent="0.3">
      <c r="B199" s="22">
        <v>184</v>
      </c>
      <c r="C199" s="23" t="str">
        <f t="shared" si="24"/>
        <v>TA</v>
      </c>
      <c r="D199" s="24" t="s">
        <v>18</v>
      </c>
      <c r="E199" s="24">
        <v>11</v>
      </c>
      <c r="F199" s="24" t="str">
        <f t="shared" si="25"/>
        <v>11</v>
      </c>
      <c r="G199" s="24" t="str">
        <f t="shared" si="26"/>
        <v>TA.11-11</v>
      </c>
      <c r="H199" s="26" t="s">
        <v>21</v>
      </c>
      <c r="I199" s="26" t="s">
        <v>22</v>
      </c>
      <c r="J199" s="33">
        <v>46.6</v>
      </c>
      <c r="K199" s="33">
        <v>41.8</v>
      </c>
      <c r="L199" s="28"/>
      <c r="M199" s="13">
        <f>ROUND(Table143[[#This Row],[DIỆN TÍCH SẢN XÂY DỰNG
(M2)]],1)</f>
        <v>46.6</v>
      </c>
      <c r="N199" s="13">
        <f>ROUND(Table143[[#This Row],[DIỆN TÍCH SỬ DỤNG
(M2)]],1)</f>
        <v>41.8</v>
      </c>
    </row>
    <row r="200" spans="2:14" s="13" customFormat="1" ht="16.95" customHeight="1" outlineLevel="1" x14ac:dyDescent="0.3">
      <c r="B200" s="22">
        <v>185</v>
      </c>
      <c r="C200" s="23" t="str">
        <f t="shared" si="24"/>
        <v>TA</v>
      </c>
      <c r="D200" s="24" t="s">
        <v>18</v>
      </c>
      <c r="E200" s="24">
        <v>11</v>
      </c>
      <c r="F200" s="24" t="str">
        <f t="shared" si="25"/>
        <v>12A</v>
      </c>
      <c r="G200" s="24" t="str">
        <f t="shared" si="26"/>
        <v>TA.11-12A</v>
      </c>
      <c r="H200" s="26" t="s">
        <v>31</v>
      </c>
      <c r="I200" s="26" t="s">
        <v>34</v>
      </c>
      <c r="J200" s="33">
        <v>68.900000000000006</v>
      </c>
      <c r="K200" s="33">
        <v>61.7</v>
      </c>
      <c r="L200" s="28"/>
      <c r="M200" s="13">
        <f>ROUND(Table143[[#This Row],[DIỆN TÍCH SẢN XÂY DỰNG
(M2)]],1)</f>
        <v>68.900000000000006</v>
      </c>
      <c r="N200" s="13">
        <f>ROUND(Table143[[#This Row],[DIỆN TÍCH SỬ DỤNG
(M2)]],1)</f>
        <v>61.7</v>
      </c>
    </row>
    <row r="201" spans="2:14" s="13" customFormat="1" ht="16.95" customHeight="1" outlineLevel="1" x14ac:dyDescent="0.3">
      <c r="B201" s="22">
        <v>186</v>
      </c>
      <c r="C201" s="23" t="str">
        <f t="shared" si="24"/>
        <v>TA</v>
      </c>
      <c r="D201" s="24"/>
      <c r="E201" s="24">
        <v>11</v>
      </c>
      <c r="F201" s="24" t="str">
        <f t="shared" si="25"/>
        <v>12B</v>
      </c>
      <c r="G201" s="24" t="str">
        <f t="shared" si="26"/>
        <v>TA.11-12B</v>
      </c>
      <c r="H201" s="26" t="s">
        <v>31</v>
      </c>
      <c r="I201" s="26" t="s">
        <v>34</v>
      </c>
      <c r="J201" s="33">
        <v>69.900000000000006</v>
      </c>
      <c r="K201" s="33">
        <v>61.7</v>
      </c>
      <c r="L201" s="28"/>
      <c r="M201" s="13">
        <f>ROUND(Table143[[#This Row],[DIỆN TÍCH SẢN XÂY DỰNG
(M2)]],1)</f>
        <v>69.900000000000006</v>
      </c>
      <c r="N201" s="13">
        <f>ROUND(Table143[[#This Row],[DIỆN TÍCH SỬ DỤNG
(M2)]],1)</f>
        <v>61.7</v>
      </c>
    </row>
    <row r="202" spans="2:14" s="13" customFormat="1" ht="16.95" customHeight="1" outlineLevel="1" x14ac:dyDescent="0.3">
      <c r="B202" s="22">
        <v>187</v>
      </c>
      <c r="C202" s="23" t="str">
        <f t="shared" si="24"/>
        <v>TA</v>
      </c>
      <c r="D202" s="24" t="s">
        <v>18</v>
      </c>
      <c r="E202" s="24">
        <v>11</v>
      </c>
      <c r="F202" s="24" t="str">
        <f t="shared" si="25"/>
        <v>14</v>
      </c>
      <c r="G202" s="24" t="str">
        <f t="shared" si="26"/>
        <v>TA.11-14</v>
      </c>
      <c r="H202" s="26" t="s">
        <v>21</v>
      </c>
      <c r="I202" s="26" t="s">
        <v>22</v>
      </c>
      <c r="J202" s="33">
        <v>47.6</v>
      </c>
      <c r="K202" s="33">
        <v>41.8</v>
      </c>
      <c r="L202" s="28"/>
      <c r="M202" s="13">
        <f>ROUND(Table143[[#This Row],[DIỆN TÍCH SẢN XÂY DỰNG
(M2)]],1)</f>
        <v>47.6</v>
      </c>
      <c r="N202" s="13">
        <f>ROUND(Table143[[#This Row],[DIỆN TÍCH SỬ DỤNG
(M2)]],1)</f>
        <v>41.8</v>
      </c>
    </row>
    <row r="203" spans="2:14" s="13" customFormat="1" ht="16.95" customHeight="1" outlineLevel="1" x14ac:dyDescent="0.3">
      <c r="B203" s="22">
        <v>188</v>
      </c>
      <c r="C203" s="23" t="str">
        <f t="shared" si="24"/>
        <v>TA</v>
      </c>
      <c r="D203" s="24"/>
      <c r="E203" s="24">
        <v>11</v>
      </c>
      <c r="F203" s="24" t="str">
        <f t="shared" si="25"/>
        <v>15</v>
      </c>
      <c r="G203" s="24" t="str">
        <f t="shared" si="26"/>
        <v>TA.11-15</v>
      </c>
      <c r="H203" s="26" t="s">
        <v>21</v>
      </c>
      <c r="I203" s="26" t="s">
        <v>22</v>
      </c>
      <c r="J203" s="33">
        <v>46.6</v>
      </c>
      <c r="K203" s="33">
        <v>41.8</v>
      </c>
      <c r="L203" s="28"/>
      <c r="M203" s="13">
        <f>ROUND(Table143[[#This Row],[DIỆN TÍCH SẢN XÂY DỰNG
(M2)]],1)</f>
        <v>46.6</v>
      </c>
      <c r="N203" s="13">
        <f>ROUND(Table143[[#This Row],[DIỆN TÍCH SỬ DỤNG
(M2)]],1)</f>
        <v>41.8</v>
      </c>
    </row>
    <row r="204" spans="2:14" s="13" customFormat="1" ht="16.95" customHeight="1" outlineLevel="1" x14ac:dyDescent="0.3">
      <c r="B204" s="22">
        <v>189</v>
      </c>
      <c r="C204" s="23" t="str">
        <f t="shared" si="24"/>
        <v>TA</v>
      </c>
      <c r="D204" s="24" t="s">
        <v>18</v>
      </c>
      <c r="E204" s="24">
        <v>11</v>
      </c>
      <c r="F204" s="24" t="str">
        <f t="shared" si="25"/>
        <v>16</v>
      </c>
      <c r="G204" s="24" t="str">
        <f t="shared" si="26"/>
        <v>TA.11-16</v>
      </c>
      <c r="H204" s="26" t="s">
        <v>38</v>
      </c>
      <c r="I204" s="26" t="s">
        <v>39</v>
      </c>
      <c r="J204" s="33">
        <v>36.1</v>
      </c>
      <c r="K204" s="33">
        <v>31.9</v>
      </c>
      <c r="L204" s="28"/>
      <c r="M204" s="13">
        <f>ROUND(Table143[[#This Row],[DIỆN TÍCH SẢN XÂY DỰNG
(M2)]],1)</f>
        <v>36.1</v>
      </c>
      <c r="N204" s="13">
        <f>ROUND(Table143[[#This Row],[DIỆN TÍCH SỬ DỤNG
(M2)]],1)</f>
        <v>31.9</v>
      </c>
    </row>
    <row r="205" spans="2:14" s="13" customFormat="1" ht="16.95" customHeight="1" outlineLevel="1" x14ac:dyDescent="0.3">
      <c r="B205" s="22">
        <v>190</v>
      </c>
      <c r="C205" s="23" t="str">
        <f t="shared" si="24"/>
        <v>TA</v>
      </c>
      <c r="D205" s="24" t="s">
        <v>18</v>
      </c>
      <c r="E205" s="24">
        <v>11</v>
      </c>
      <c r="F205" s="24" t="str">
        <f t="shared" si="25"/>
        <v>17</v>
      </c>
      <c r="G205" s="24" t="str">
        <f t="shared" si="26"/>
        <v>TA.11-17</v>
      </c>
      <c r="H205" s="26" t="s">
        <v>21</v>
      </c>
      <c r="I205" s="26" t="s">
        <v>22</v>
      </c>
      <c r="J205" s="33">
        <v>46.8</v>
      </c>
      <c r="K205" s="33">
        <v>41.8</v>
      </c>
      <c r="L205" s="28"/>
      <c r="M205" s="13">
        <f>ROUND(Table143[[#This Row],[DIỆN TÍCH SẢN XÂY DỰNG
(M2)]],1)</f>
        <v>46.8</v>
      </c>
      <c r="N205" s="13">
        <f>ROUND(Table143[[#This Row],[DIỆN TÍCH SỬ DỤNG
(M2)]],1)</f>
        <v>41.8</v>
      </c>
    </row>
    <row r="206" spans="2:14" s="13" customFormat="1" ht="16.95" customHeight="1" outlineLevel="1" x14ac:dyDescent="0.3">
      <c r="B206" s="22">
        <v>191</v>
      </c>
      <c r="C206" s="23" t="str">
        <f t="shared" si="24"/>
        <v>TA</v>
      </c>
      <c r="D206" s="24" t="s">
        <v>18</v>
      </c>
      <c r="E206" s="24">
        <v>11</v>
      </c>
      <c r="F206" s="24" t="str">
        <f t="shared" si="25"/>
        <v>18</v>
      </c>
      <c r="G206" s="24" t="str">
        <f t="shared" si="26"/>
        <v>TA.11-18</v>
      </c>
      <c r="H206" s="26" t="s">
        <v>31</v>
      </c>
      <c r="I206" s="26" t="s">
        <v>34</v>
      </c>
      <c r="J206" s="33">
        <v>68.7</v>
      </c>
      <c r="K206" s="33">
        <v>61.7</v>
      </c>
      <c r="L206" s="28"/>
      <c r="M206" s="13">
        <f>ROUND(Table143[[#This Row],[DIỆN TÍCH SẢN XÂY DỰNG
(M2)]],1)</f>
        <v>68.7</v>
      </c>
      <c r="N206" s="13">
        <f>ROUND(Table143[[#This Row],[DIỆN TÍCH SỬ DỤNG
(M2)]],1)</f>
        <v>61.7</v>
      </c>
    </row>
    <row r="207" spans="2:14" s="13" customFormat="1" ht="16.95" customHeight="1" outlineLevel="1" x14ac:dyDescent="0.3">
      <c r="B207" s="22">
        <v>192</v>
      </c>
      <c r="C207" s="23" t="str">
        <f t="shared" si="24"/>
        <v>TA</v>
      </c>
      <c r="D207" s="24" t="s">
        <v>18</v>
      </c>
      <c r="E207" s="24">
        <v>11</v>
      </c>
      <c r="F207" s="24" t="str">
        <f t="shared" si="25"/>
        <v>19</v>
      </c>
      <c r="G207" s="24" t="str">
        <f t="shared" si="26"/>
        <v>TA.11-19</v>
      </c>
      <c r="H207" s="26" t="s">
        <v>21</v>
      </c>
      <c r="I207" s="26" t="s">
        <v>22</v>
      </c>
      <c r="J207" s="33">
        <v>55.1</v>
      </c>
      <c r="K207" s="33">
        <v>48.8</v>
      </c>
      <c r="L207" s="28"/>
      <c r="M207" s="13">
        <f>ROUND(Table143[[#This Row],[DIỆN TÍCH SẢN XÂY DỰNG
(M2)]],1)</f>
        <v>55.1</v>
      </c>
      <c r="N207" s="13">
        <f>ROUND(Table143[[#This Row],[DIỆN TÍCH SỬ DỤNG
(M2)]],1)</f>
        <v>48.8</v>
      </c>
    </row>
    <row r="208" spans="2:14" s="13" customFormat="1" ht="16.95" customHeight="1" outlineLevel="1" x14ac:dyDescent="0.3">
      <c r="B208" s="22">
        <v>193</v>
      </c>
      <c r="C208" s="23" t="str">
        <f t="shared" si="24"/>
        <v>TA</v>
      </c>
      <c r="D208" s="24" t="s">
        <v>18</v>
      </c>
      <c r="E208" s="24">
        <v>11</v>
      </c>
      <c r="F208" s="24" t="str">
        <f t="shared" si="25"/>
        <v>20</v>
      </c>
      <c r="G208" s="24" t="str">
        <f t="shared" si="26"/>
        <v>TA.11-20</v>
      </c>
      <c r="H208" s="26" t="s">
        <v>31</v>
      </c>
      <c r="I208" s="26" t="s">
        <v>34</v>
      </c>
      <c r="J208" s="33">
        <v>68.900000000000006</v>
      </c>
      <c r="K208" s="33">
        <v>61.7</v>
      </c>
      <c r="L208" s="28"/>
      <c r="M208" s="13">
        <f>ROUND(Table143[[#This Row],[DIỆN TÍCH SẢN XÂY DỰNG
(M2)]],1)</f>
        <v>68.900000000000006</v>
      </c>
      <c r="N208" s="13">
        <f>ROUND(Table143[[#This Row],[DIỆN TÍCH SỬ DỤNG
(M2)]],1)</f>
        <v>61.7</v>
      </c>
    </row>
    <row r="209" spans="2:14" s="13" customFormat="1" ht="16.95" customHeight="1" outlineLevel="1" x14ac:dyDescent="0.3">
      <c r="B209" s="22">
        <v>194</v>
      </c>
      <c r="C209" s="23" t="str">
        <f t="shared" si="24"/>
        <v>TA</v>
      </c>
      <c r="D209" s="24" t="s">
        <v>18</v>
      </c>
      <c r="E209" s="24">
        <v>11</v>
      </c>
      <c r="F209" s="24" t="str">
        <f t="shared" si="25"/>
        <v>21</v>
      </c>
      <c r="G209" s="24" t="str">
        <f t="shared" si="26"/>
        <v>TA.11-21</v>
      </c>
      <c r="H209" s="26" t="s">
        <v>38</v>
      </c>
      <c r="I209" s="26" t="s">
        <v>39</v>
      </c>
      <c r="J209" s="33">
        <v>36.5</v>
      </c>
      <c r="K209" s="33">
        <v>32.299999999999997</v>
      </c>
      <c r="L209" s="28"/>
      <c r="M209" s="13">
        <f>ROUND(Table143[[#This Row],[DIỆN TÍCH SẢN XÂY DỰNG
(M2)]],1)</f>
        <v>36.5</v>
      </c>
      <c r="N209" s="13">
        <f>ROUND(Table143[[#This Row],[DIỆN TÍCH SỬ DỤNG
(M2)]],1)</f>
        <v>32.299999999999997</v>
      </c>
    </row>
    <row r="210" spans="2:14" s="21" customFormat="1" ht="16.95" customHeight="1" outlineLevel="1" x14ac:dyDescent="0.3">
      <c r="B210" s="14" t="s">
        <v>61</v>
      </c>
      <c r="C210" s="15"/>
      <c r="D210" s="16"/>
      <c r="E210" s="16"/>
      <c r="F210" s="16"/>
      <c r="G210" s="16"/>
      <c r="H210" s="17"/>
      <c r="I210" s="17"/>
      <c r="J210" s="30"/>
      <c r="K210" s="31"/>
      <c r="L210" s="32"/>
    </row>
    <row r="211" spans="2:14" s="13" customFormat="1" ht="16.95" customHeight="1" outlineLevel="1" x14ac:dyDescent="0.3">
      <c r="B211" s="22">
        <v>195</v>
      </c>
      <c r="C211" s="23" t="str">
        <f>$C$7</f>
        <v>TA</v>
      </c>
      <c r="D211" s="24" t="s">
        <v>18</v>
      </c>
      <c r="E211" s="24" t="s">
        <v>43</v>
      </c>
      <c r="F211" s="24" t="str">
        <f>F189</f>
        <v>01</v>
      </c>
      <c r="G211" s="24" t="str">
        <f>C211&amp;"."&amp;E211&amp;"-"&amp;F211</f>
        <v>TA.12A-01</v>
      </c>
      <c r="H211" s="26" t="s">
        <v>21</v>
      </c>
      <c r="I211" s="26" t="s">
        <v>22</v>
      </c>
      <c r="J211" s="33">
        <v>47.6</v>
      </c>
      <c r="K211" s="33">
        <v>41.8</v>
      </c>
      <c r="L211" s="28"/>
      <c r="M211" s="13">
        <f>ROUND(Table143[[#This Row],[DIỆN TÍCH SẢN XÂY DỰNG
(M2)]],1)</f>
        <v>47.6</v>
      </c>
      <c r="N211" s="13">
        <f>ROUND(Table143[[#This Row],[DIỆN TÍCH SỬ DỤNG
(M2)]],1)</f>
        <v>41.8</v>
      </c>
    </row>
    <row r="212" spans="2:14" s="13" customFormat="1" ht="16.95" customHeight="1" outlineLevel="1" x14ac:dyDescent="0.3">
      <c r="B212" s="22">
        <v>196</v>
      </c>
      <c r="C212" s="23" t="str">
        <f t="shared" ref="C212:C230" si="27">$C$7</f>
        <v>TA</v>
      </c>
      <c r="D212" s="24" t="s">
        <v>18</v>
      </c>
      <c r="E212" s="24" t="s">
        <v>43</v>
      </c>
      <c r="F212" s="24" t="str">
        <f t="shared" ref="F212:F230" si="28">F190</f>
        <v>02</v>
      </c>
      <c r="G212" s="24" t="str">
        <f t="shared" ref="G212:G230" si="29">C212&amp;"."&amp;E212&amp;"-"&amp;F212</f>
        <v>TA.12A-02</v>
      </c>
      <c r="H212" s="26" t="s">
        <v>21</v>
      </c>
      <c r="I212" s="26" t="s">
        <v>22</v>
      </c>
      <c r="J212" s="33">
        <v>46.6</v>
      </c>
      <c r="K212" s="33">
        <v>41.8</v>
      </c>
      <c r="L212" s="28"/>
      <c r="M212" s="13">
        <f>ROUND(Table143[[#This Row],[DIỆN TÍCH SẢN XÂY DỰNG
(M2)]],1)</f>
        <v>46.6</v>
      </c>
      <c r="N212" s="13">
        <f>ROUND(Table143[[#This Row],[DIỆN TÍCH SỬ DỤNG
(M2)]],1)</f>
        <v>41.8</v>
      </c>
    </row>
    <row r="213" spans="2:14" s="13" customFormat="1" ht="16.95" customHeight="1" outlineLevel="1" x14ac:dyDescent="0.3">
      <c r="B213" s="22">
        <v>197</v>
      </c>
      <c r="C213" s="23" t="str">
        <f t="shared" si="27"/>
        <v>TA</v>
      </c>
      <c r="D213" s="24" t="s">
        <v>18</v>
      </c>
      <c r="E213" s="24" t="s">
        <v>43</v>
      </c>
      <c r="F213" s="24" t="str">
        <f t="shared" si="28"/>
        <v>03</v>
      </c>
      <c r="G213" s="24" t="str">
        <f t="shared" si="29"/>
        <v>TA.12A-03</v>
      </c>
      <c r="H213" s="26" t="s">
        <v>21</v>
      </c>
      <c r="I213" s="26" t="s">
        <v>22</v>
      </c>
      <c r="J213" s="33">
        <v>47.1</v>
      </c>
      <c r="K213" s="33">
        <v>42.2</v>
      </c>
      <c r="L213" s="28"/>
      <c r="M213" s="13">
        <f>ROUND(Table143[[#This Row],[DIỆN TÍCH SẢN XÂY DỰNG
(M2)]],1)</f>
        <v>47.1</v>
      </c>
      <c r="N213" s="13">
        <f>ROUND(Table143[[#This Row],[DIỆN TÍCH SỬ DỤNG
(M2)]],1)</f>
        <v>42.2</v>
      </c>
    </row>
    <row r="214" spans="2:14" s="13" customFormat="1" ht="16.95" customHeight="1" outlineLevel="1" x14ac:dyDescent="0.3">
      <c r="B214" s="22">
        <v>198</v>
      </c>
      <c r="C214" s="23" t="str">
        <f t="shared" si="27"/>
        <v>TA</v>
      </c>
      <c r="D214" s="24" t="s">
        <v>18</v>
      </c>
      <c r="E214" s="24" t="s">
        <v>43</v>
      </c>
      <c r="F214" s="24" t="str">
        <f t="shared" si="28"/>
        <v>04</v>
      </c>
      <c r="G214" s="24" t="str">
        <f t="shared" si="29"/>
        <v>TA.12A-04</v>
      </c>
      <c r="H214" s="26" t="s">
        <v>21</v>
      </c>
      <c r="I214" s="26" t="s">
        <v>22</v>
      </c>
      <c r="J214" s="33">
        <v>47.4</v>
      </c>
      <c r="K214" s="33">
        <v>42.4</v>
      </c>
      <c r="L214" s="28"/>
      <c r="M214" s="13">
        <f>ROUND(Table143[[#This Row],[DIỆN TÍCH SẢN XÂY DỰNG
(M2)]],1)</f>
        <v>47.4</v>
      </c>
      <c r="N214" s="13">
        <f>ROUND(Table143[[#This Row],[DIỆN TÍCH SỬ DỤNG
(M2)]],1)</f>
        <v>42.4</v>
      </c>
    </row>
    <row r="215" spans="2:14" s="13" customFormat="1" ht="16.95" customHeight="1" outlineLevel="1" x14ac:dyDescent="0.3">
      <c r="B215" s="22">
        <v>199</v>
      </c>
      <c r="C215" s="23" t="str">
        <f t="shared" si="27"/>
        <v>TA</v>
      </c>
      <c r="D215" s="24" t="s">
        <v>18</v>
      </c>
      <c r="E215" s="24" t="s">
        <v>43</v>
      </c>
      <c r="F215" s="24" t="str">
        <f t="shared" si="28"/>
        <v>05</v>
      </c>
      <c r="G215" s="24" t="str">
        <f t="shared" si="29"/>
        <v>TA.12A-05</v>
      </c>
      <c r="H215" s="26" t="s">
        <v>31</v>
      </c>
      <c r="I215" s="26" t="s">
        <v>34</v>
      </c>
      <c r="J215" s="33">
        <v>68.8</v>
      </c>
      <c r="K215" s="33">
        <v>61.6</v>
      </c>
      <c r="L215" s="28"/>
      <c r="M215" s="13">
        <f>ROUND(Table143[[#This Row],[DIỆN TÍCH SẢN XÂY DỰNG
(M2)]],1)</f>
        <v>68.8</v>
      </c>
      <c r="N215" s="13">
        <f>ROUND(Table143[[#This Row],[DIỆN TÍCH SỬ DỤNG
(M2)]],1)</f>
        <v>61.6</v>
      </c>
    </row>
    <row r="216" spans="2:14" s="13" customFormat="1" ht="16.95" customHeight="1" outlineLevel="1" x14ac:dyDescent="0.3">
      <c r="B216" s="22">
        <v>200</v>
      </c>
      <c r="C216" s="23" t="str">
        <f t="shared" si="27"/>
        <v>TA</v>
      </c>
      <c r="D216" s="24" t="s">
        <v>18</v>
      </c>
      <c r="E216" s="24" t="s">
        <v>43</v>
      </c>
      <c r="F216" s="24" t="str">
        <f t="shared" si="28"/>
        <v>06</v>
      </c>
      <c r="G216" s="24" t="str">
        <f t="shared" si="29"/>
        <v>TA.12A-06</v>
      </c>
      <c r="H216" s="26" t="s">
        <v>31</v>
      </c>
      <c r="I216" s="26" t="s">
        <v>34</v>
      </c>
      <c r="J216" s="33">
        <v>68.8</v>
      </c>
      <c r="K216" s="33">
        <v>61.6</v>
      </c>
      <c r="L216" s="28"/>
      <c r="M216" s="13">
        <f>ROUND(Table143[[#This Row],[DIỆN TÍCH SẢN XÂY DỰNG
(M2)]],1)</f>
        <v>68.8</v>
      </c>
      <c r="N216" s="13">
        <f>ROUND(Table143[[#This Row],[DIỆN TÍCH SỬ DỤNG
(M2)]],1)</f>
        <v>61.6</v>
      </c>
    </row>
    <row r="217" spans="2:14" s="13" customFormat="1" ht="16.95" customHeight="1" outlineLevel="1" x14ac:dyDescent="0.3">
      <c r="B217" s="22">
        <v>201</v>
      </c>
      <c r="C217" s="23" t="str">
        <f t="shared" si="27"/>
        <v>TA</v>
      </c>
      <c r="D217" s="24" t="s">
        <v>18</v>
      </c>
      <c r="E217" s="24" t="s">
        <v>43</v>
      </c>
      <c r="F217" s="24" t="str">
        <f t="shared" si="28"/>
        <v>07</v>
      </c>
      <c r="G217" s="24" t="str">
        <f t="shared" si="29"/>
        <v>TA.12A-07</v>
      </c>
      <c r="H217" s="26" t="s">
        <v>21</v>
      </c>
      <c r="I217" s="26" t="s">
        <v>22</v>
      </c>
      <c r="J217" s="33">
        <v>46.9</v>
      </c>
      <c r="K217" s="33">
        <v>42</v>
      </c>
      <c r="L217" s="28"/>
      <c r="M217" s="13">
        <f>ROUND(Table143[[#This Row],[DIỆN TÍCH SẢN XÂY DỰNG
(M2)]],1)</f>
        <v>46.9</v>
      </c>
      <c r="N217" s="13">
        <f>ROUND(Table143[[#This Row],[DIỆN TÍCH SỬ DỤNG
(M2)]],1)</f>
        <v>42</v>
      </c>
    </row>
    <row r="218" spans="2:14" s="13" customFormat="1" ht="16.95" customHeight="1" outlineLevel="1" x14ac:dyDescent="0.3">
      <c r="B218" s="22">
        <v>202</v>
      </c>
      <c r="C218" s="23" t="str">
        <f t="shared" si="27"/>
        <v>TA</v>
      </c>
      <c r="D218" s="24" t="s">
        <v>18</v>
      </c>
      <c r="E218" s="24" t="s">
        <v>43</v>
      </c>
      <c r="F218" s="24" t="str">
        <f t="shared" si="28"/>
        <v>08</v>
      </c>
      <c r="G218" s="24" t="str">
        <f t="shared" si="29"/>
        <v>TA.12A-08</v>
      </c>
      <c r="H218" s="26" t="s">
        <v>38</v>
      </c>
      <c r="I218" s="26" t="s">
        <v>39</v>
      </c>
      <c r="J218" s="33">
        <v>36.1</v>
      </c>
      <c r="K218" s="33">
        <v>31.9</v>
      </c>
      <c r="L218" s="28"/>
      <c r="M218" s="13">
        <f>ROUND(Table143[[#This Row],[DIỆN TÍCH SẢN XÂY DỰNG
(M2)]],1)</f>
        <v>36.1</v>
      </c>
      <c r="N218" s="13">
        <f>ROUND(Table143[[#This Row],[DIỆN TÍCH SỬ DỤNG
(M2)]],1)</f>
        <v>31.9</v>
      </c>
    </row>
    <row r="219" spans="2:14" s="13" customFormat="1" ht="16.95" customHeight="1" outlineLevel="1" x14ac:dyDescent="0.3">
      <c r="B219" s="22">
        <v>203</v>
      </c>
      <c r="C219" s="23" t="str">
        <f t="shared" si="27"/>
        <v>TA</v>
      </c>
      <c r="D219" s="24" t="s">
        <v>18</v>
      </c>
      <c r="E219" s="24" t="s">
        <v>43</v>
      </c>
      <c r="F219" s="24" t="str">
        <f t="shared" si="28"/>
        <v>09</v>
      </c>
      <c r="G219" s="24" t="str">
        <f t="shared" si="29"/>
        <v>TA.12A-09</v>
      </c>
      <c r="H219" s="26" t="s">
        <v>38</v>
      </c>
      <c r="I219" s="26" t="s">
        <v>39</v>
      </c>
      <c r="J219" s="33">
        <v>36.1</v>
      </c>
      <c r="K219" s="33">
        <v>31.9</v>
      </c>
      <c r="L219" s="28"/>
      <c r="M219" s="13">
        <f>ROUND(Table143[[#This Row],[DIỆN TÍCH SẢN XÂY DỰNG
(M2)]],1)</f>
        <v>36.1</v>
      </c>
      <c r="N219" s="13">
        <f>ROUND(Table143[[#This Row],[DIỆN TÍCH SỬ DỤNG
(M2)]],1)</f>
        <v>31.9</v>
      </c>
    </row>
    <row r="220" spans="2:14" s="13" customFormat="1" ht="16.95" customHeight="1" outlineLevel="1" x14ac:dyDescent="0.3">
      <c r="B220" s="22">
        <v>204</v>
      </c>
      <c r="C220" s="23" t="str">
        <f t="shared" si="27"/>
        <v>TA</v>
      </c>
      <c r="D220" s="24" t="s">
        <v>18</v>
      </c>
      <c r="E220" s="24" t="s">
        <v>43</v>
      </c>
      <c r="F220" s="24" t="str">
        <f t="shared" si="28"/>
        <v>10</v>
      </c>
      <c r="G220" s="24" t="str">
        <f t="shared" si="29"/>
        <v>TA.12A-10</v>
      </c>
      <c r="H220" s="26" t="s">
        <v>21</v>
      </c>
      <c r="I220" s="26" t="s">
        <v>22</v>
      </c>
      <c r="J220" s="33">
        <v>46.6</v>
      </c>
      <c r="K220" s="33">
        <v>41.8</v>
      </c>
      <c r="L220" s="28"/>
      <c r="M220" s="13">
        <f>ROUND(Table143[[#This Row],[DIỆN TÍCH SẢN XÂY DỰNG
(M2)]],1)</f>
        <v>46.6</v>
      </c>
      <c r="N220" s="13">
        <f>ROUND(Table143[[#This Row],[DIỆN TÍCH SỬ DỤNG
(M2)]],1)</f>
        <v>41.8</v>
      </c>
    </row>
    <row r="221" spans="2:14" s="13" customFormat="1" ht="16.95" customHeight="1" outlineLevel="1" x14ac:dyDescent="0.3">
      <c r="B221" s="22">
        <v>205</v>
      </c>
      <c r="C221" s="23" t="str">
        <f t="shared" si="27"/>
        <v>TA</v>
      </c>
      <c r="D221" s="24" t="s">
        <v>18</v>
      </c>
      <c r="E221" s="24" t="s">
        <v>43</v>
      </c>
      <c r="F221" s="24" t="str">
        <f t="shared" si="28"/>
        <v>11</v>
      </c>
      <c r="G221" s="24" t="str">
        <f t="shared" si="29"/>
        <v>TA.12A-11</v>
      </c>
      <c r="H221" s="26" t="s">
        <v>21</v>
      </c>
      <c r="I221" s="26" t="s">
        <v>22</v>
      </c>
      <c r="J221" s="33">
        <v>46.6</v>
      </c>
      <c r="K221" s="33">
        <v>41.8</v>
      </c>
      <c r="L221" s="28"/>
      <c r="M221" s="13">
        <f>ROUND(Table143[[#This Row],[DIỆN TÍCH SẢN XÂY DỰNG
(M2)]],1)</f>
        <v>46.6</v>
      </c>
      <c r="N221" s="13">
        <f>ROUND(Table143[[#This Row],[DIỆN TÍCH SỬ DỤNG
(M2)]],1)</f>
        <v>41.8</v>
      </c>
    </row>
    <row r="222" spans="2:14" s="13" customFormat="1" ht="16.95" customHeight="1" outlineLevel="1" x14ac:dyDescent="0.3">
      <c r="B222" s="22">
        <v>206</v>
      </c>
      <c r="C222" s="23" t="str">
        <f t="shared" si="27"/>
        <v>TA</v>
      </c>
      <c r="D222" s="24" t="s">
        <v>18</v>
      </c>
      <c r="E222" s="24" t="s">
        <v>43</v>
      </c>
      <c r="F222" s="24" t="str">
        <f t="shared" si="28"/>
        <v>12A</v>
      </c>
      <c r="G222" s="24" t="str">
        <f t="shared" si="29"/>
        <v>TA.12A-12A</v>
      </c>
      <c r="H222" s="26" t="s">
        <v>31</v>
      </c>
      <c r="I222" s="26" t="s">
        <v>34</v>
      </c>
      <c r="J222" s="33">
        <v>68.900000000000006</v>
      </c>
      <c r="K222" s="33">
        <v>61.7</v>
      </c>
      <c r="L222" s="28"/>
      <c r="M222" s="13">
        <f>ROUND(Table143[[#This Row],[DIỆN TÍCH SẢN XÂY DỰNG
(M2)]],1)</f>
        <v>68.900000000000006</v>
      </c>
      <c r="N222" s="13">
        <f>ROUND(Table143[[#This Row],[DIỆN TÍCH SỬ DỤNG
(M2)]],1)</f>
        <v>61.7</v>
      </c>
    </row>
    <row r="223" spans="2:14" s="13" customFormat="1" ht="16.95" customHeight="1" outlineLevel="1" x14ac:dyDescent="0.3">
      <c r="B223" s="22">
        <v>207</v>
      </c>
      <c r="C223" s="23" t="str">
        <f t="shared" si="27"/>
        <v>TA</v>
      </c>
      <c r="D223" s="24" t="s">
        <v>18</v>
      </c>
      <c r="E223" s="24" t="s">
        <v>43</v>
      </c>
      <c r="F223" s="24" t="str">
        <f t="shared" si="28"/>
        <v>12B</v>
      </c>
      <c r="G223" s="24" t="str">
        <f t="shared" si="29"/>
        <v>TA.12A-12B</v>
      </c>
      <c r="H223" s="26" t="s">
        <v>21</v>
      </c>
      <c r="I223" s="26" t="s">
        <v>22</v>
      </c>
      <c r="J223" s="33">
        <v>47.6</v>
      </c>
      <c r="K223" s="33">
        <v>41.8</v>
      </c>
      <c r="L223" s="28"/>
      <c r="M223" s="13">
        <f>ROUND(Table143[[#This Row],[DIỆN TÍCH SẢN XÂY DỰNG
(M2)]],1)</f>
        <v>47.6</v>
      </c>
      <c r="N223" s="13">
        <f>ROUND(Table143[[#This Row],[DIỆN TÍCH SỬ DỤNG
(M2)]],1)</f>
        <v>41.8</v>
      </c>
    </row>
    <row r="224" spans="2:14" s="13" customFormat="1" ht="16.95" customHeight="1" outlineLevel="1" x14ac:dyDescent="0.3">
      <c r="B224" s="22">
        <v>208</v>
      </c>
      <c r="C224" s="23" t="str">
        <f t="shared" si="27"/>
        <v>TA</v>
      </c>
      <c r="D224" s="24"/>
      <c r="E224" s="24" t="s">
        <v>43</v>
      </c>
      <c r="F224" s="24" t="str">
        <f t="shared" si="28"/>
        <v>14</v>
      </c>
      <c r="G224" s="24" t="str">
        <f t="shared" si="29"/>
        <v>TA.12A-14</v>
      </c>
      <c r="H224" s="26" t="s">
        <v>21</v>
      </c>
      <c r="I224" s="26" t="s">
        <v>22</v>
      </c>
      <c r="J224" s="33">
        <v>46.6</v>
      </c>
      <c r="K224" s="33">
        <v>41.8</v>
      </c>
      <c r="L224" s="28"/>
      <c r="M224" s="13">
        <f>ROUND(Table143[[#This Row],[DIỆN TÍCH SẢN XÂY DỰNG
(M2)]],1)</f>
        <v>46.6</v>
      </c>
      <c r="N224" s="13">
        <f>ROUND(Table143[[#This Row],[DIỆN TÍCH SỬ DỤNG
(M2)]],1)</f>
        <v>41.8</v>
      </c>
    </row>
    <row r="225" spans="2:14" s="13" customFormat="1" ht="16.95" customHeight="1" outlineLevel="1" x14ac:dyDescent="0.3">
      <c r="B225" s="22">
        <v>209</v>
      </c>
      <c r="C225" s="23" t="str">
        <f t="shared" si="27"/>
        <v>TA</v>
      </c>
      <c r="D225" s="24" t="s">
        <v>18</v>
      </c>
      <c r="E225" s="24" t="s">
        <v>43</v>
      </c>
      <c r="F225" s="24" t="str">
        <f t="shared" si="28"/>
        <v>15</v>
      </c>
      <c r="G225" s="24" t="str">
        <f t="shared" si="29"/>
        <v>TA.12A-15</v>
      </c>
      <c r="H225" s="26" t="s">
        <v>38</v>
      </c>
      <c r="I225" s="26" t="s">
        <v>39</v>
      </c>
      <c r="J225" s="33">
        <v>36.1</v>
      </c>
      <c r="K225" s="33">
        <v>31.9</v>
      </c>
      <c r="L225" s="28"/>
      <c r="M225" s="13">
        <f>ROUND(Table143[[#This Row],[DIỆN TÍCH SẢN XÂY DỰNG
(M2)]],1)</f>
        <v>36.1</v>
      </c>
      <c r="N225" s="13">
        <f>ROUND(Table143[[#This Row],[DIỆN TÍCH SỬ DỤNG
(M2)]],1)</f>
        <v>31.9</v>
      </c>
    </row>
    <row r="226" spans="2:14" s="13" customFormat="1" ht="16.95" customHeight="1" outlineLevel="1" x14ac:dyDescent="0.3">
      <c r="B226" s="22">
        <v>210</v>
      </c>
      <c r="C226" s="23" t="str">
        <f t="shared" si="27"/>
        <v>TA</v>
      </c>
      <c r="D226" s="24" t="s">
        <v>18</v>
      </c>
      <c r="E226" s="24" t="s">
        <v>43</v>
      </c>
      <c r="F226" s="24" t="str">
        <f t="shared" si="28"/>
        <v>16</v>
      </c>
      <c r="G226" s="24" t="str">
        <f t="shared" si="29"/>
        <v>TA.12A-16</v>
      </c>
      <c r="H226" s="26" t="s">
        <v>21</v>
      </c>
      <c r="I226" s="26" t="s">
        <v>22</v>
      </c>
      <c r="J226" s="33">
        <v>46.8</v>
      </c>
      <c r="K226" s="33">
        <v>41.8</v>
      </c>
      <c r="L226" s="28"/>
      <c r="M226" s="13">
        <f>ROUND(Table143[[#This Row],[DIỆN TÍCH SẢN XÂY DỰNG
(M2)]],1)</f>
        <v>46.8</v>
      </c>
      <c r="N226" s="13">
        <f>ROUND(Table143[[#This Row],[DIỆN TÍCH SỬ DỤNG
(M2)]],1)</f>
        <v>41.8</v>
      </c>
    </row>
    <row r="227" spans="2:14" s="13" customFormat="1" ht="16.95" customHeight="1" outlineLevel="1" x14ac:dyDescent="0.3">
      <c r="B227" s="22">
        <v>211</v>
      </c>
      <c r="C227" s="23" t="str">
        <f t="shared" si="27"/>
        <v>TA</v>
      </c>
      <c r="D227" s="24" t="s">
        <v>18</v>
      </c>
      <c r="E227" s="24" t="s">
        <v>43</v>
      </c>
      <c r="F227" s="24" t="str">
        <f t="shared" si="28"/>
        <v>17</v>
      </c>
      <c r="G227" s="24" t="str">
        <f t="shared" si="29"/>
        <v>TA.12A-17</v>
      </c>
      <c r="H227" s="26" t="s">
        <v>31</v>
      </c>
      <c r="I227" s="26" t="s">
        <v>34</v>
      </c>
      <c r="J227" s="33">
        <v>68.7</v>
      </c>
      <c r="K227" s="33">
        <v>61.7</v>
      </c>
      <c r="L227" s="28"/>
      <c r="M227" s="13">
        <f>ROUND(Table143[[#This Row],[DIỆN TÍCH SẢN XÂY DỰNG
(M2)]],1)</f>
        <v>68.7</v>
      </c>
      <c r="N227" s="13">
        <f>ROUND(Table143[[#This Row],[DIỆN TÍCH SỬ DỤNG
(M2)]],1)</f>
        <v>61.7</v>
      </c>
    </row>
    <row r="228" spans="2:14" s="13" customFormat="1" ht="16.95" customHeight="1" outlineLevel="1" x14ac:dyDescent="0.3">
      <c r="B228" s="22">
        <v>212</v>
      </c>
      <c r="C228" s="23" t="str">
        <f t="shared" si="27"/>
        <v>TA</v>
      </c>
      <c r="D228" s="24" t="s">
        <v>18</v>
      </c>
      <c r="E228" s="24" t="s">
        <v>43</v>
      </c>
      <c r="F228" s="24" t="str">
        <f t="shared" si="28"/>
        <v>18</v>
      </c>
      <c r="G228" s="24" t="str">
        <f t="shared" si="29"/>
        <v>TA.12A-18</v>
      </c>
      <c r="H228" s="26" t="s">
        <v>21</v>
      </c>
      <c r="I228" s="26" t="s">
        <v>22</v>
      </c>
      <c r="J228" s="33">
        <v>55.1</v>
      </c>
      <c r="K228" s="33">
        <v>48.8</v>
      </c>
      <c r="L228" s="28"/>
      <c r="M228" s="13">
        <f>ROUND(Table143[[#This Row],[DIỆN TÍCH SẢN XÂY DỰNG
(M2)]],1)</f>
        <v>55.1</v>
      </c>
      <c r="N228" s="13">
        <f>ROUND(Table143[[#This Row],[DIỆN TÍCH SỬ DỤNG
(M2)]],1)</f>
        <v>48.8</v>
      </c>
    </row>
    <row r="229" spans="2:14" s="13" customFormat="1" ht="16.95" customHeight="1" outlineLevel="1" x14ac:dyDescent="0.3">
      <c r="B229" s="22">
        <v>213</v>
      </c>
      <c r="C229" s="23" t="str">
        <f t="shared" si="27"/>
        <v>TA</v>
      </c>
      <c r="D229" s="24" t="s">
        <v>18</v>
      </c>
      <c r="E229" s="24" t="s">
        <v>43</v>
      </c>
      <c r="F229" s="24" t="str">
        <f t="shared" si="28"/>
        <v>19</v>
      </c>
      <c r="G229" s="24" t="str">
        <f t="shared" si="29"/>
        <v>TA.12A-19</v>
      </c>
      <c r="H229" s="26" t="s">
        <v>31</v>
      </c>
      <c r="I229" s="26" t="s">
        <v>34</v>
      </c>
      <c r="J229" s="33">
        <v>68.900000000000006</v>
      </c>
      <c r="K229" s="33">
        <v>61.7</v>
      </c>
      <c r="L229" s="28"/>
      <c r="M229" s="13">
        <f>ROUND(Table143[[#This Row],[DIỆN TÍCH SẢN XÂY DỰNG
(M2)]],1)</f>
        <v>68.900000000000006</v>
      </c>
      <c r="N229" s="13">
        <f>ROUND(Table143[[#This Row],[DIỆN TÍCH SỬ DỤNG
(M2)]],1)</f>
        <v>61.7</v>
      </c>
    </row>
    <row r="230" spans="2:14" s="13" customFormat="1" ht="16.95" customHeight="1" outlineLevel="1" x14ac:dyDescent="0.3">
      <c r="B230" s="22">
        <v>214</v>
      </c>
      <c r="C230" s="23" t="str">
        <f t="shared" si="27"/>
        <v>TA</v>
      </c>
      <c r="D230" s="24" t="s">
        <v>18</v>
      </c>
      <c r="E230" s="24" t="s">
        <v>43</v>
      </c>
      <c r="F230" s="24" t="str">
        <f t="shared" si="28"/>
        <v>20</v>
      </c>
      <c r="G230" s="24" t="str">
        <f t="shared" si="29"/>
        <v>TA.12A-20</v>
      </c>
      <c r="H230" s="26" t="s">
        <v>38</v>
      </c>
      <c r="I230" s="26" t="s">
        <v>39</v>
      </c>
      <c r="J230" s="33">
        <v>36.5</v>
      </c>
      <c r="K230" s="33">
        <v>32.299999999999997</v>
      </c>
      <c r="L230" s="28"/>
      <c r="M230" s="13">
        <f>ROUND(Table143[[#This Row],[DIỆN TÍCH SẢN XÂY DỰNG
(M2)]],1)</f>
        <v>36.5</v>
      </c>
      <c r="N230" s="13">
        <f>ROUND(Table143[[#This Row],[DIỆN TÍCH SỬ DỤNG
(M2)]],1)</f>
        <v>32.299999999999997</v>
      </c>
    </row>
    <row r="231" spans="2:14" s="21" customFormat="1" ht="16.95" customHeight="1" outlineLevel="1" x14ac:dyDescent="0.3">
      <c r="B231" s="14" t="s">
        <v>62</v>
      </c>
      <c r="C231" s="15"/>
      <c r="D231" s="16"/>
      <c r="E231" s="16"/>
      <c r="F231" s="16"/>
      <c r="G231" s="16"/>
      <c r="H231" s="17"/>
      <c r="I231" s="17"/>
      <c r="J231" s="30"/>
      <c r="K231" s="31"/>
      <c r="L231" s="32"/>
    </row>
    <row r="232" spans="2:14" s="13" customFormat="1" ht="16.95" customHeight="1" outlineLevel="1" x14ac:dyDescent="0.3">
      <c r="B232" s="22">
        <v>215</v>
      </c>
      <c r="C232" s="23" t="str">
        <f>$C$7</f>
        <v>TA</v>
      </c>
      <c r="D232" s="24" t="s">
        <v>18</v>
      </c>
      <c r="E232" s="24" t="s">
        <v>44</v>
      </c>
      <c r="F232" s="24" t="str">
        <f>F211</f>
        <v>01</v>
      </c>
      <c r="G232" s="24" t="str">
        <f>C232&amp;"."&amp;E232&amp;"-"&amp;F232</f>
        <v>TA.12B-01</v>
      </c>
      <c r="H232" s="26" t="s">
        <v>21</v>
      </c>
      <c r="I232" s="26" t="s">
        <v>22</v>
      </c>
      <c r="J232" s="33">
        <v>47.6</v>
      </c>
      <c r="K232" s="33">
        <v>41.8</v>
      </c>
      <c r="L232" s="28"/>
      <c r="M232" s="13">
        <f>ROUND(Table143[[#This Row],[DIỆN TÍCH SẢN XÂY DỰNG
(M2)]],1)</f>
        <v>47.6</v>
      </c>
      <c r="N232" s="13">
        <f>ROUND(Table143[[#This Row],[DIỆN TÍCH SỬ DỤNG
(M2)]],1)</f>
        <v>41.8</v>
      </c>
    </row>
    <row r="233" spans="2:14" s="13" customFormat="1" ht="16.95" customHeight="1" outlineLevel="1" x14ac:dyDescent="0.3">
      <c r="B233" s="22">
        <v>216</v>
      </c>
      <c r="C233" s="23" t="str">
        <f t="shared" ref="C233:C251" si="30">$C$7</f>
        <v>TA</v>
      </c>
      <c r="D233" s="24" t="s">
        <v>18</v>
      </c>
      <c r="E233" s="24" t="s">
        <v>44</v>
      </c>
      <c r="F233" s="24" t="str">
        <f t="shared" ref="F233:F251" si="31">F212</f>
        <v>02</v>
      </c>
      <c r="G233" s="24" t="str">
        <f t="shared" ref="G233:G251" si="32">C233&amp;"."&amp;E233&amp;"-"&amp;F233</f>
        <v>TA.12B-02</v>
      </c>
      <c r="H233" s="26" t="s">
        <v>21</v>
      </c>
      <c r="I233" s="26" t="s">
        <v>22</v>
      </c>
      <c r="J233" s="33">
        <v>46.6</v>
      </c>
      <c r="K233" s="33">
        <v>41.8</v>
      </c>
      <c r="L233" s="28"/>
      <c r="M233" s="13">
        <f>ROUND(Table143[[#This Row],[DIỆN TÍCH SẢN XÂY DỰNG
(M2)]],1)</f>
        <v>46.6</v>
      </c>
      <c r="N233" s="13">
        <f>ROUND(Table143[[#This Row],[DIỆN TÍCH SỬ DỤNG
(M2)]],1)</f>
        <v>41.8</v>
      </c>
    </row>
    <row r="234" spans="2:14" s="13" customFormat="1" ht="16.95" customHeight="1" outlineLevel="1" x14ac:dyDescent="0.3">
      <c r="B234" s="22">
        <v>217</v>
      </c>
      <c r="C234" s="23" t="str">
        <f t="shared" si="30"/>
        <v>TA</v>
      </c>
      <c r="D234" s="24" t="s">
        <v>18</v>
      </c>
      <c r="E234" s="24" t="s">
        <v>44</v>
      </c>
      <c r="F234" s="24" t="str">
        <f t="shared" si="31"/>
        <v>03</v>
      </c>
      <c r="G234" s="24" t="str">
        <f t="shared" si="32"/>
        <v>TA.12B-03</v>
      </c>
      <c r="H234" s="26" t="s">
        <v>21</v>
      </c>
      <c r="I234" s="26" t="s">
        <v>22</v>
      </c>
      <c r="J234" s="33">
        <v>47.1</v>
      </c>
      <c r="K234" s="33">
        <v>42.2</v>
      </c>
      <c r="L234" s="28"/>
      <c r="M234" s="13">
        <f>ROUND(Table143[[#This Row],[DIỆN TÍCH SẢN XÂY DỰNG
(M2)]],1)</f>
        <v>47.1</v>
      </c>
      <c r="N234" s="13">
        <f>ROUND(Table143[[#This Row],[DIỆN TÍCH SỬ DỤNG
(M2)]],1)</f>
        <v>42.2</v>
      </c>
    </row>
    <row r="235" spans="2:14" s="13" customFormat="1" ht="16.95" customHeight="1" outlineLevel="1" x14ac:dyDescent="0.3">
      <c r="B235" s="22">
        <v>218</v>
      </c>
      <c r="C235" s="23" t="str">
        <f t="shared" si="30"/>
        <v>TA</v>
      </c>
      <c r="D235" s="24" t="s">
        <v>18</v>
      </c>
      <c r="E235" s="24" t="s">
        <v>44</v>
      </c>
      <c r="F235" s="24" t="str">
        <f t="shared" si="31"/>
        <v>04</v>
      </c>
      <c r="G235" s="24" t="str">
        <f t="shared" si="32"/>
        <v>TA.12B-04</v>
      </c>
      <c r="H235" s="26" t="s">
        <v>21</v>
      </c>
      <c r="I235" s="26" t="s">
        <v>22</v>
      </c>
      <c r="J235" s="33">
        <v>47.4</v>
      </c>
      <c r="K235" s="33">
        <v>42.4</v>
      </c>
      <c r="L235" s="28"/>
      <c r="M235" s="13">
        <f>ROUND(Table143[[#This Row],[DIỆN TÍCH SẢN XÂY DỰNG
(M2)]],1)</f>
        <v>47.4</v>
      </c>
      <c r="N235" s="13">
        <f>ROUND(Table143[[#This Row],[DIỆN TÍCH SỬ DỤNG
(M2)]],1)</f>
        <v>42.4</v>
      </c>
    </row>
    <row r="236" spans="2:14" s="13" customFormat="1" ht="16.95" customHeight="1" outlineLevel="1" x14ac:dyDescent="0.3">
      <c r="B236" s="22">
        <v>219</v>
      </c>
      <c r="C236" s="23" t="str">
        <f t="shared" si="30"/>
        <v>TA</v>
      </c>
      <c r="D236" s="24" t="s">
        <v>18</v>
      </c>
      <c r="E236" s="24" t="s">
        <v>44</v>
      </c>
      <c r="F236" s="24" t="str">
        <f t="shared" si="31"/>
        <v>05</v>
      </c>
      <c r="G236" s="24" t="str">
        <f t="shared" si="32"/>
        <v>TA.12B-05</v>
      </c>
      <c r="H236" s="26" t="s">
        <v>31</v>
      </c>
      <c r="I236" s="26" t="s">
        <v>34</v>
      </c>
      <c r="J236" s="33">
        <v>68.8</v>
      </c>
      <c r="K236" s="33">
        <v>61.6</v>
      </c>
      <c r="L236" s="28"/>
      <c r="M236" s="13">
        <f>ROUND(Table143[[#This Row],[DIỆN TÍCH SẢN XÂY DỰNG
(M2)]],1)</f>
        <v>68.8</v>
      </c>
      <c r="N236" s="13">
        <f>ROUND(Table143[[#This Row],[DIỆN TÍCH SỬ DỤNG
(M2)]],1)</f>
        <v>61.6</v>
      </c>
    </row>
    <row r="237" spans="2:14" s="13" customFormat="1" ht="16.95" customHeight="1" outlineLevel="1" x14ac:dyDescent="0.3">
      <c r="B237" s="22">
        <v>220</v>
      </c>
      <c r="C237" s="23" t="str">
        <f t="shared" si="30"/>
        <v>TA</v>
      </c>
      <c r="D237" s="24" t="s">
        <v>18</v>
      </c>
      <c r="E237" s="24" t="s">
        <v>44</v>
      </c>
      <c r="F237" s="24" t="str">
        <f t="shared" si="31"/>
        <v>06</v>
      </c>
      <c r="G237" s="24" t="str">
        <f t="shared" si="32"/>
        <v>TA.12B-06</v>
      </c>
      <c r="H237" s="26" t="s">
        <v>31</v>
      </c>
      <c r="I237" s="26" t="s">
        <v>34</v>
      </c>
      <c r="J237" s="33">
        <v>68.8</v>
      </c>
      <c r="K237" s="33">
        <v>61.6</v>
      </c>
      <c r="L237" s="28"/>
      <c r="M237" s="13">
        <f>ROUND(Table143[[#This Row],[DIỆN TÍCH SẢN XÂY DỰNG
(M2)]],1)</f>
        <v>68.8</v>
      </c>
      <c r="N237" s="13">
        <f>ROUND(Table143[[#This Row],[DIỆN TÍCH SỬ DỤNG
(M2)]],1)</f>
        <v>61.6</v>
      </c>
    </row>
    <row r="238" spans="2:14" s="13" customFormat="1" ht="16.95" customHeight="1" outlineLevel="1" x14ac:dyDescent="0.3">
      <c r="B238" s="22">
        <v>221</v>
      </c>
      <c r="C238" s="23" t="str">
        <f t="shared" si="30"/>
        <v>TA</v>
      </c>
      <c r="D238" s="24" t="s">
        <v>18</v>
      </c>
      <c r="E238" s="24" t="s">
        <v>44</v>
      </c>
      <c r="F238" s="24" t="str">
        <f t="shared" si="31"/>
        <v>07</v>
      </c>
      <c r="G238" s="24" t="str">
        <f t="shared" si="32"/>
        <v>TA.12B-07</v>
      </c>
      <c r="H238" s="26" t="s">
        <v>21</v>
      </c>
      <c r="I238" s="26" t="s">
        <v>22</v>
      </c>
      <c r="J238" s="33">
        <v>46.9</v>
      </c>
      <c r="K238" s="33">
        <v>42</v>
      </c>
      <c r="L238" s="28"/>
      <c r="M238" s="13">
        <f>ROUND(Table143[[#This Row],[DIỆN TÍCH SẢN XÂY DỰNG
(M2)]],1)</f>
        <v>46.9</v>
      </c>
      <c r="N238" s="13">
        <f>ROUND(Table143[[#This Row],[DIỆN TÍCH SỬ DỤNG
(M2)]],1)</f>
        <v>42</v>
      </c>
    </row>
    <row r="239" spans="2:14" s="13" customFormat="1" ht="16.95" customHeight="1" outlineLevel="1" x14ac:dyDescent="0.3">
      <c r="B239" s="22">
        <v>222</v>
      </c>
      <c r="C239" s="23" t="str">
        <f t="shared" si="30"/>
        <v>TA</v>
      </c>
      <c r="D239" s="24" t="s">
        <v>18</v>
      </c>
      <c r="E239" s="24" t="s">
        <v>44</v>
      </c>
      <c r="F239" s="24" t="str">
        <f t="shared" si="31"/>
        <v>08</v>
      </c>
      <c r="G239" s="24" t="str">
        <f t="shared" si="32"/>
        <v>TA.12B-08</v>
      </c>
      <c r="H239" s="26" t="s">
        <v>38</v>
      </c>
      <c r="I239" s="26" t="s">
        <v>39</v>
      </c>
      <c r="J239" s="33">
        <v>36.1</v>
      </c>
      <c r="K239" s="33">
        <v>31.9</v>
      </c>
      <c r="L239" s="28"/>
      <c r="M239" s="13">
        <f>ROUND(Table143[[#This Row],[DIỆN TÍCH SẢN XÂY DỰNG
(M2)]],1)</f>
        <v>36.1</v>
      </c>
      <c r="N239" s="13">
        <f>ROUND(Table143[[#This Row],[DIỆN TÍCH SỬ DỤNG
(M2)]],1)</f>
        <v>31.9</v>
      </c>
    </row>
    <row r="240" spans="2:14" s="13" customFormat="1" ht="16.95" customHeight="1" outlineLevel="1" x14ac:dyDescent="0.3">
      <c r="B240" s="22">
        <v>223</v>
      </c>
      <c r="C240" s="23" t="str">
        <f t="shared" si="30"/>
        <v>TA</v>
      </c>
      <c r="D240" s="24" t="s">
        <v>18</v>
      </c>
      <c r="E240" s="24" t="s">
        <v>44</v>
      </c>
      <c r="F240" s="24" t="str">
        <f t="shared" si="31"/>
        <v>09</v>
      </c>
      <c r="G240" s="24" t="str">
        <f t="shared" si="32"/>
        <v>TA.12B-09</v>
      </c>
      <c r="H240" s="26" t="s">
        <v>38</v>
      </c>
      <c r="I240" s="26" t="s">
        <v>39</v>
      </c>
      <c r="J240" s="33">
        <v>36.1</v>
      </c>
      <c r="K240" s="33">
        <v>31.9</v>
      </c>
      <c r="L240" s="28"/>
      <c r="M240" s="13">
        <f>ROUND(Table143[[#This Row],[DIỆN TÍCH SẢN XÂY DỰNG
(M2)]],1)</f>
        <v>36.1</v>
      </c>
      <c r="N240" s="13">
        <f>ROUND(Table143[[#This Row],[DIỆN TÍCH SỬ DỤNG
(M2)]],1)</f>
        <v>31.9</v>
      </c>
    </row>
    <row r="241" spans="2:14" s="13" customFormat="1" ht="16.95" customHeight="1" outlineLevel="1" x14ac:dyDescent="0.3">
      <c r="B241" s="22">
        <v>224</v>
      </c>
      <c r="C241" s="23" t="str">
        <f t="shared" si="30"/>
        <v>TA</v>
      </c>
      <c r="D241" s="24" t="s">
        <v>18</v>
      </c>
      <c r="E241" s="24" t="s">
        <v>44</v>
      </c>
      <c r="F241" s="24" t="str">
        <f t="shared" si="31"/>
        <v>10</v>
      </c>
      <c r="G241" s="24" t="str">
        <f t="shared" si="32"/>
        <v>TA.12B-10</v>
      </c>
      <c r="H241" s="26" t="s">
        <v>21</v>
      </c>
      <c r="I241" s="26" t="s">
        <v>22</v>
      </c>
      <c r="J241" s="33">
        <v>46.6</v>
      </c>
      <c r="K241" s="33">
        <v>41.8</v>
      </c>
      <c r="L241" s="28"/>
      <c r="M241" s="13">
        <f>ROUND(Table143[[#This Row],[DIỆN TÍCH SẢN XÂY DỰNG
(M2)]],1)</f>
        <v>46.6</v>
      </c>
      <c r="N241" s="13">
        <f>ROUND(Table143[[#This Row],[DIỆN TÍCH SỬ DỤNG
(M2)]],1)</f>
        <v>41.8</v>
      </c>
    </row>
    <row r="242" spans="2:14" s="13" customFormat="1" ht="16.95" customHeight="1" outlineLevel="1" x14ac:dyDescent="0.3">
      <c r="B242" s="22">
        <v>225</v>
      </c>
      <c r="C242" s="23" t="str">
        <f t="shared" si="30"/>
        <v>TA</v>
      </c>
      <c r="D242" s="24" t="s">
        <v>18</v>
      </c>
      <c r="E242" s="24" t="s">
        <v>44</v>
      </c>
      <c r="F242" s="24" t="str">
        <f t="shared" si="31"/>
        <v>11</v>
      </c>
      <c r="G242" s="24" t="str">
        <f t="shared" si="32"/>
        <v>TA.12B-11</v>
      </c>
      <c r="H242" s="26" t="s">
        <v>21</v>
      </c>
      <c r="I242" s="26" t="s">
        <v>22</v>
      </c>
      <c r="J242" s="33">
        <v>46.6</v>
      </c>
      <c r="K242" s="33">
        <v>41.8</v>
      </c>
      <c r="L242" s="28"/>
      <c r="M242" s="13">
        <f>ROUND(Table143[[#This Row],[DIỆN TÍCH SẢN XÂY DỰNG
(M2)]],1)</f>
        <v>46.6</v>
      </c>
      <c r="N242" s="13">
        <f>ROUND(Table143[[#This Row],[DIỆN TÍCH SỬ DỤNG
(M2)]],1)</f>
        <v>41.8</v>
      </c>
    </row>
    <row r="243" spans="2:14" s="13" customFormat="1" ht="16.95" customHeight="1" outlineLevel="1" x14ac:dyDescent="0.3">
      <c r="B243" s="22">
        <v>226</v>
      </c>
      <c r="C243" s="23" t="str">
        <f t="shared" si="30"/>
        <v>TA</v>
      </c>
      <c r="D243" s="24" t="s">
        <v>18</v>
      </c>
      <c r="E243" s="24" t="s">
        <v>44</v>
      </c>
      <c r="F243" s="24" t="str">
        <f t="shared" si="31"/>
        <v>12A</v>
      </c>
      <c r="G243" s="24" t="str">
        <f t="shared" si="32"/>
        <v>TA.12B-12A</v>
      </c>
      <c r="H243" s="26" t="s">
        <v>31</v>
      </c>
      <c r="I243" s="26" t="s">
        <v>34</v>
      </c>
      <c r="J243" s="33">
        <v>68.900000000000006</v>
      </c>
      <c r="K243" s="33">
        <v>61.7</v>
      </c>
      <c r="L243" s="28"/>
      <c r="M243" s="13">
        <f>ROUND(Table143[[#This Row],[DIỆN TÍCH SẢN XÂY DỰNG
(M2)]],1)</f>
        <v>68.900000000000006</v>
      </c>
      <c r="N243" s="13">
        <f>ROUND(Table143[[#This Row],[DIỆN TÍCH SỬ DỤNG
(M2)]],1)</f>
        <v>61.7</v>
      </c>
    </row>
    <row r="244" spans="2:14" s="13" customFormat="1" ht="16.95" customHeight="1" outlineLevel="1" x14ac:dyDescent="0.3">
      <c r="B244" s="22">
        <v>227</v>
      </c>
      <c r="C244" s="23" t="str">
        <f t="shared" si="30"/>
        <v>TA</v>
      </c>
      <c r="D244" s="24"/>
      <c r="E244" s="24" t="s">
        <v>44</v>
      </c>
      <c r="F244" s="24" t="str">
        <f t="shared" si="31"/>
        <v>12B</v>
      </c>
      <c r="G244" s="24" t="str">
        <f t="shared" si="32"/>
        <v>TA.12B-12B</v>
      </c>
      <c r="H244" s="26" t="s">
        <v>21</v>
      </c>
      <c r="I244" s="26" t="s">
        <v>22</v>
      </c>
      <c r="J244" s="33">
        <v>47.6</v>
      </c>
      <c r="K244" s="33">
        <v>41.8</v>
      </c>
      <c r="L244" s="28"/>
      <c r="M244" s="13">
        <f>ROUND(Table143[[#This Row],[DIỆN TÍCH SẢN XÂY DỰNG
(M2)]],1)</f>
        <v>47.6</v>
      </c>
      <c r="N244" s="13">
        <f>ROUND(Table143[[#This Row],[DIỆN TÍCH SỬ DỤNG
(M2)]],1)</f>
        <v>41.8</v>
      </c>
    </row>
    <row r="245" spans="2:14" s="13" customFormat="1" ht="16.95" customHeight="1" outlineLevel="1" x14ac:dyDescent="0.3">
      <c r="B245" s="22">
        <v>228</v>
      </c>
      <c r="C245" s="23" t="str">
        <f t="shared" si="30"/>
        <v>TA</v>
      </c>
      <c r="D245" s="24" t="s">
        <v>18</v>
      </c>
      <c r="E245" s="24" t="s">
        <v>44</v>
      </c>
      <c r="F245" s="24" t="str">
        <f t="shared" si="31"/>
        <v>14</v>
      </c>
      <c r="G245" s="24" t="str">
        <f t="shared" si="32"/>
        <v>TA.12B-14</v>
      </c>
      <c r="H245" s="26" t="s">
        <v>21</v>
      </c>
      <c r="I245" s="26" t="s">
        <v>22</v>
      </c>
      <c r="J245" s="33">
        <v>46.6</v>
      </c>
      <c r="K245" s="33">
        <v>41.8</v>
      </c>
      <c r="L245" s="28"/>
      <c r="M245" s="13">
        <f>ROUND(Table143[[#This Row],[DIỆN TÍCH SẢN XÂY DỰNG
(M2)]],1)</f>
        <v>46.6</v>
      </c>
      <c r="N245" s="13">
        <f>ROUND(Table143[[#This Row],[DIỆN TÍCH SỬ DỤNG
(M2)]],1)</f>
        <v>41.8</v>
      </c>
    </row>
    <row r="246" spans="2:14" s="13" customFormat="1" ht="16.95" customHeight="1" outlineLevel="1" x14ac:dyDescent="0.3">
      <c r="B246" s="22">
        <v>229</v>
      </c>
      <c r="C246" s="23" t="str">
        <f t="shared" si="30"/>
        <v>TA</v>
      </c>
      <c r="D246" s="24" t="s">
        <v>18</v>
      </c>
      <c r="E246" s="24" t="s">
        <v>44</v>
      </c>
      <c r="F246" s="24" t="str">
        <f t="shared" si="31"/>
        <v>15</v>
      </c>
      <c r="G246" s="24" t="str">
        <f t="shared" si="32"/>
        <v>TA.12B-15</v>
      </c>
      <c r="H246" s="26" t="s">
        <v>38</v>
      </c>
      <c r="I246" s="26" t="s">
        <v>39</v>
      </c>
      <c r="J246" s="33">
        <v>36.1</v>
      </c>
      <c r="K246" s="33">
        <v>31.9</v>
      </c>
      <c r="L246" s="28"/>
      <c r="M246" s="13">
        <f>ROUND(Table143[[#This Row],[DIỆN TÍCH SẢN XÂY DỰNG
(M2)]],1)</f>
        <v>36.1</v>
      </c>
      <c r="N246" s="13">
        <f>ROUND(Table143[[#This Row],[DIỆN TÍCH SỬ DỤNG
(M2)]],1)</f>
        <v>31.9</v>
      </c>
    </row>
    <row r="247" spans="2:14" s="13" customFormat="1" ht="16.95" customHeight="1" outlineLevel="1" x14ac:dyDescent="0.3">
      <c r="B247" s="22">
        <v>230</v>
      </c>
      <c r="C247" s="23" t="str">
        <f t="shared" si="30"/>
        <v>TA</v>
      </c>
      <c r="D247" s="24" t="s">
        <v>18</v>
      </c>
      <c r="E247" s="24" t="s">
        <v>44</v>
      </c>
      <c r="F247" s="24" t="str">
        <f t="shared" si="31"/>
        <v>16</v>
      </c>
      <c r="G247" s="24" t="str">
        <f t="shared" si="32"/>
        <v>TA.12B-16</v>
      </c>
      <c r="H247" s="26" t="s">
        <v>21</v>
      </c>
      <c r="I247" s="26" t="s">
        <v>22</v>
      </c>
      <c r="J247" s="33">
        <v>46.8</v>
      </c>
      <c r="K247" s="33">
        <v>41.8</v>
      </c>
      <c r="L247" s="28"/>
      <c r="M247" s="13">
        <f>ROUND(Table143[[#This Row],[DIỆN TÍCH SẢN XÂY DỰNG
(M2)]],1)</f>
        <v>46.8</v>
      </c>
      <c r="N247" s="13">
        <f>ROUND(Table143[[#This Row],[DIỆN TÍCH SỬ DỤNG
(M2)]],1)</f>
        <v>41.8</v>
      </c>
    </row>
    <row r="248" spans="2:14" s="13" customFormat="1" ht="16.95" customHeight="1" outlineLevel="1" x14ac:dyDescent="0.3">
      <c r="B248" s="22">
        <v>231</v>
      </c>
      <c r="C248" s="23" t="str">
        <f t="shared" si="30"/>
        <v>TA</v>
      </c>
      <c r="D248" s="24" t="s">
        <v>18</v>
      </c>
      <c r="E248" s="24" t="s">
        <v>44</v>
      </c>
      <c r="F248" s="24" t="str">
        <f t="shared" si="31"/>
        <v>17</v>
      </c>
      <c r="G248" s="24" t="str">
        <f t="shared" si="32"/>
        <v>TA.12B-17</v>
      </c>
      <c r="H248" s="26" t="s">
        <v>31</v>
      </c>
      <c r="I248" s="26" t="s">
        <v>34</v>
      </c>
      <c r="J248" s="33">
        <v>68.7</v>
      </c>
      <c r="K248" s="33">
        <v>61.7</v>
      </c>
      <c r="L248" s="28"/>
      <c r="M248" s="13">
        <f>ROUND(Table143[[#This Row],[DIỆN TÍCH SẢN XÂY DỰNG
(M2)]],1)</f>
        <v>68.7</v>
      </c>
      <c r="N248" s="13">
        <f>ROUND(Table143[[#This Row],[DIỆN TÍCH SỬ DỤNG
(M2)]],1)</f>
        <v>61.7</v>
      </c>
    </row>
    <row r="249" spans="2:14" s="13" customFormat="1" ht="16.95" customHeight="1" outlineLevel="1" x14ac:dyDescent="0.3">
      <c r="B249" s="22">
        <v>232</v>
      </c>
      <c r="C249" s="23" t="str">
        <f t="shared" si="30"/>
        <v>TA</v>
      </c>
      <c r="D249" s="24" t="s">
        <v>18</v>
      </c>
      <c r="E249" s="24" t="s">
        <v>44</v>
      </c>
      <c r="F249" s="24" t="str">
        <f t="shared" si="31"/>
        <v>18</v>
      </c>
      <c r="G249" s="24" t="str">
        <f t="shared" si="32"/>
        <v>TA.12B-18</v>
      </c>
      <c r="H249" s="26" t="s">
        <v>21</v>
      </c>
      <c r="I249" s="26" t="s">
        <v>22</v>
      </c>
      <c r="J249" s="33">
        <v>55.1</v>
      </c>
      <c r="K249" s="33">
        <v>48.8</v>
      </c>
      <c r="L249" s="28"/>
      <c r="M249" s="13">
        <f>ROUND(Table143[[#This Row],[DIỆN TÍCH SẢN XÂY DỰNG
(M2)]],1)</f>
        <v>55.1</v>
      </c>
      <c r="N249" s="13">
        <f>ROUND(Table143[[#This Row],[DIỆN TÍCH SỬ DỤNG
(M2)]],1)</f>
        <v>48.8</v>
      </c>
    </row>
    <row r="250" spans="2:14" s="13" customFormat="1" ht="16.95" customHeight="1" outlineLevel="1" x14ac:dyDescent="0.3">
      <c r="B250" s="22">
        <v>233</v>
      </c>
      <c r="C250" s="23" t="str">
        <f t="shared" si="30"/>
        <v>TA</v>
      </c>
      <c r="D250" s="24" t="s">
        <v>18</v>
      </c>
      <c r="E250" s="24" t="s">
        <v>44</v>
      </c>
      <c r="F250" s="24" t="str">
        <f t="shared" si="31"/>
        <v>19</v>
      </c>
      <c r="G250" s="24" t="str">
        <f t="shared" si="32"/>
        <v>TA.12B-19</v>
      </c>
      <c r="H250" s="26" t="s">
        <v>31</v>
      </c>
      <c r="I250" s="26" t="s">
        <v>34</v>
      </c>
      <c r="J250" s="33">
        <v>68.900000000000006</v>
      </c>
      <c r="K250" s="33">
        <v>61.7</v>
      </c>
      <c r="L250" s="28"/>
      <c r="M250" s="13">
        <f>ROUND(Table143[[#This Row],[DIỆN TÍCH SẢN XÂY DỰNG
(M2)]],1)</f>
        <v>68.900000000000006</v>
      </c>
      <c r="N250" s="13">
        <f>ROUND(Table143[[#This Row],[DIỆN TÍCH SỬ DỤNG
(M2)]],1)</f>
        <v>61.7</v>
      </c>
    </row>
    <row r="251" spans="2:14" s="13" customFormat="1" ht="16.95" customHeight="1" outlineLevel="1" x14ac:dyDescent="0.3">
      <c r="B251" s="22">
        <v>234</v>
      </c>
      <c r="C251" s="23" t="str">
        <f t="shared" si="30"/>
        <v>TA</v>
      </c>
      <c r="D251" s="24" t="s">
        <v>18</v>
      </c>
      <c r="E251" s="24" t="s">
        <v>44</v>
      </c>
      <c r="F251" s="24" t="str">
        <f t="shared" si="31"/>
        <v>20</v>
      </c>
      <c r="G251" s="24" t="str">
        <f t="shared" si="32"/>
        <v>TA.12B-20</v>
      </c>
      <c r="H251" s="26" t="s">
        <v>38</v>
      </c>
      <c r="I251" s="26" t="s">
        <v>39</v>
      </c>
      <c r="J251" s="33">
        <v>36.5</v>
      </c>
      <c r="K251" s="33">
        <v>32.299999999999997</v>
      </c>
      <c r="L251" s="28"/>
      <c r="M251" s="13">
        <f>ROUND(Table143[[#This Row],[DIỆN TÍCH SẢN XÂY DỰNG
(M2)]],1)</f>
        <v>36.5</v>
      </c>
      <c r="N251" s="13">
        <f>ROUND(Table143[[#This Row],[DIỆN TÍCH SỬ DỤNG
(M2)]],1)</f>
        <v>32.299999999999997</v>
      </c>
    </row>
    <row r="252" spans="2:14" s="21" customFormat="1" ht="16.95" customHeight="1" outlineLevel="1" x14ac:dyDescent="0.3">
      <c r="B252" s="14" t="s">
        <v>63</v>
      </c>
      <c r="C252" s="15"/>
      <c r="D252" s="16"/>
      <c r="E252" s="16"/>
      <c r="F252" s="16"/>
      <c r="G252" s="16"/>
      <c r="H252" s="17"/>
      <c r="I252" s="17"/>
      <c r="J252" s="30"/>
      <c r="K252" s="31"/>
      <c r="L252" s="32"/>
    </row>
    <row r="253" spans="2:14" s="13" customFormat="1" ht="16.95" customHeight="1" outlineLevel="1" x14ac:dyDescent="0.3">
      <c r="B253" s="22">
        <v>235</v>
      </c>
      <c r="C253" s="23" t="str">
        <f>$C$7</f>
        <v>TA</v>
      </c>
      <c r="D253" s="24" t="s">
        <v>18</v>
      </c>
      <c r="E253" s="24">
        <v>14</v>
      </c>
      <c r="F253" s="24" t="str">
        <f>F189</f>
        <v>01</v>
      </c>
      <c r="G253" s="24" t="str">
        <f>C253&amp;"."&amp;E253&amp;"-"&amp;F253</f>
        <v>TA.14-01</v>
      </c>
      <c r="H253" s="26" t="s">
        <v>21</v>
      </c>
      <c r="I253" s="26" t="s">
        <v>22</v>
      </c>
      <c r="J253" s="33">
        <v>47.6</v>
      </c>
      <c r="K253" s="33">
        <v>41.8</v>
      </c>
      <c r="L253" s="28"/>
      <c r="M253" s="13">
        <f>ROUND(Table143[[#This Row],[DIỆN TÍCH SẢN XÂY DỰNG
(M2)]],1)</f>
        <v>47.6</v>
      </c>
      <c r="N253" s="13">
        <f>ROUND(Table143[[#This Row],[DIỆN TÍCH SỬ DỤNG
(M2)]],1)</f>
        <v>41.8</v>
      </c>
    </row>
    <row r="254" spans="2:14" s="13" customFormat="1" ht="16.95" customHeight="1" outlineLevel="1" x14ac:dyDescent="0.3">
      <c r="B254" s="22">
        <v>236</v>
      </c>
      <c r="C254" s="23" t="str">
        <f t="shared" ref="C254:C273" si="33">$C$7</f>
        <v>TA</v>
      </c>
      <c r="D254" s="24" t="s">
        <v>18</v>
      </c>
      <c r="E254" s="24">
        <v>14</v>
      </c>
      <c r="F254" s="24" t="str">
        <f t="shared" ref="F254:F273" si="34">F190</f>
        <v>02</v>
      </c>
      <c r="G254" s="24" t="str">
        <f t="shared" ref="G254:G273" si="35">C254&amp;"."&amp;E254&amp;"-"&amp;F254</f>
        <v>TA.14-02</v>
      </c>
      <c r="H254" s="26" t="s">
        <v>21</v>
      </c>
      <c r="I254" s="26" t="s">
        <v>22</v>
      </c>
      <c r="J254" s="33">
        <v>46.6</v>
      </c>
      <c r="K254" s="33">
        <v>41.8</v>
      </c>
      <c r="L254" s="28"/>
      <c r="M254" s="13">
        <f>ROUND(Table143[[#This Row],[DIỆN TÍCH SẢN XÂY DỰNG
(M2)]],1)</f>
        <v>46.6</v>
      </c>
      <c r="N254" s="13">
        <f>ROUND(Table143[[#This Row],[DIỆN TÍCH SỬ DỤNG
(M2)]],1)</f>
        <v>41.8</v>
      </c>
    </row>
    <row r="255" spans="2:14" s="13" customFormat="1" ht="16.95" customHeight="1" outlineLevel="1" x14ac:dyDescent="0.3">
      <c r="B255" s="22">
        <v>237</v>
      </c>
      <c r="C255" s="23" t="str">
        <f t="shared" si="33"/>
        <v>TA</v>
      </c>
      <c r="D255" s="24" t="s">
        <v>18</v>
      </c>
      <c r="E255" s="24">
        <v>14</v>
      </c>
      <c r="F255" s="24" t="str">
        <f t="shared" si="34"/>
        <v>03</v>
      </c>
      <c r="G255" s="24" t="str">
        <f t="shared" si="35"/>
        <v>TA.14-03</v>
      </c>
      <c r="H255" s="26" t="s">
        <v>21</v>
      </c>
      <c r="I255" s="26" t="s">
        <v>22</v>
      </c>
      <c r="J255" s="33">
        <v>47.1</v>
      </c>
      <c r="K255" s="33">
        <v>42.2</v>
      </c>
      <c r="L255" s="28"/>
      <c r="M255" s="13">
        <f>ROUND(Table143[[#This Row],[DIỆN TÍCH SẢN XÂY DỰNG
(M2)]],1)</f>
        <v>47.1</v>
      </c>
      <c r="N255" s="13">
        <f>ROUND(Table143[[#This Row],[DIỆN TÍCH SỬ DỤNG
(M2)]],1)</f>
        <v>42.2</v>
      </c>
    </row>
    <row r="256" spans="2:14" s="13" customFormat="1" ht="16.95" customHeight="1" outlineLevel="1" x14ac:dyDescent="0.3">
      <c r="B256" s="22">
        <v>238</v>
      </c>
      <c r="C256" s="23" t="str">
        <f t="shared" si="33"/>
        <v>TA</v>
      </c>
      <c r="D256" s="24" t="s">
        <v>18</v>
      </c>
      <c r="E256" s="24">
        <v>14</v>
      </c>
      <c r="F256" s="24" t="str">
        <f t="shared" si="34"/>
        <v>04</v>
      </c>
      <c r="G256" s="24" t="str">
        <f t="shared" si="35"/>
        <v>TA.14-04</v>
      </c>
      <c r="H256" s="26" t="s">
        <v>21</v>
      </c>
      <c r="I256" s="26" t="s">
        <v>22</v>
      </c>
      <c r="J256" s="33">
        <v>47.4</v>
      </c>
      <c r="K256" s="33">
        <v>42.4</v>
      </c>
      <c r="L256" s="28"/>
      <c r="M256" s="13">
        <f>ROUND(Table143[[#This Row],[DIỆN TÍCH SẢN XÂY DỰNG
(M2)]],1)</f>
        <v>47.4</v>
      </c>
      <c r="N256" s="13">
        <f>ROUND(Table143[[#This Row],[DIỆN TÍCH SỬ DỤNG
(M2)]],1)</f>
        <v>42.4</v>
      </c>
    </row>
    <row r="257" spans="2:14" s="13" customFormat="1" ht="16.95" customHeight="1" outlineLevel="1" x14ac:dyDescent="0.3">
      <c r="B257" s="22">
        <v>239</v>
      </c>
      <c r="C257" s="23" t="str">
        <f t="shared" si="33"/>
        <v>TA</v>
      </c>
      <c r="D257" s="24" t="s">
        <v>18</v>
      </c>
      <c r="E257" s="24">
        <v>14</v>
      </c>
      <c r="F257" s="24" t="str">
        <f t="shared" si="34"/>
        <v>05</v>
      </c>
      <c r="G257" s="24" t="str">
        <f t="shared" si="35"/>
        <v>TA.14-05</v>
      </c>
      <c r="H257" s="26" t="s">
        <v>31</v>
      </c>
      <c r="I257" s="26" t="s">
        <v>34</v>
      </c>
      <c r="J257" s="33">
        <v>68.8</v>
      </c>
      <c r="K257" s="33">
        <v>61.6</v>
      </c>
      <c r="L257" s="28"/>
      <c r="M257" s="13">
        <f>ROUND(Table143[[#This Row],[DIỆN TÍCH SẢN XÂY DỰNG
(M2)]],1)</f>
        <v>68.8</v>
      </c>
      <c r="N257" s="13">
        <f>ROUND(Table143[[#This Row],[DIỆN TÍCH SỬ DỤNG
(M2)]],1)</f>
        <v>61.6</v>
      </c>
    </row>
    <row r="258" spans="2:14" s="13" customFormat="1" ht="16.95" customHeight="1" outlineLevel="1" x14ac:dyDescent="0.3">
      <c r="B258" s="22">
        <v>240</v>
      </c>
      <c r="C258" s="23" t="str">
        <f t="shared" si="33"/>
        <v>TA</v>
      </c>
      <c r="D258" s="24" t="s">
        <v>18</v>
      </c>
      <c r="E258" s="24">
        <v>14</v>
      </c>
      <c r="F258" s="24" t="str">
        <f t="shared" si="34"/>
        <v>06</v>
      </c>
      <c r="G258" s="24" t="str">
        <f t="shared" si="35"/>
        <v>TA.14-06</v>
      </c>
      <c r="H258" s="26" t="s">
        <v>31</v>
      </c>
      <c r="I258" s="26" t="s">
        <v>34</v>
      </c>
      <c r="J258" s="33">
        <v>68.8</v>
      </c>
      <c r="K258" s="33">
        <v>61.6</v>
      </c>
      <c r="L258" s="28"/>
      <c r="M258" s="13">
        <f>ROUND(Table143[[#This Row],[DIỆN TÍCH SẢN XÂY DỰNG
(M2)]],1)</f>
        <v>68.8</v>
      </c>
      <c r="N258" s="13">
        <f>ROUND(Table143[[#This Row],[DIỆN TÍCH SỬ DỤNG
(M2)]],1)</f>
        <v>61.6</v>
      </c>
    </row>
    <row r="259" spans="2:14" s="13" customFormat="1" ht="16.95" customHeight="1" outlineLevel="1" x14ac:dyDescent="0.3">
      <c r="B259" s="22">
        <v>241</v>
      </c>
      <c r="C259" s="23" t="str">
        <f t="shared" si="33"/>
        <v>TA</v>
      </c>
      <c r="D259" s="24"/>
      <c r="E259" s="24">
        <v>14</v>
      </c>
      <c r="F259" s="24" t="str">
        <f t="shared" si="34"/>
        <v>07</v>
      </c>
      <c r="G259" s="24" t="str">
        <f t="shared" si="35"/>
        <v>TA.14-07</v>
      </c>
      <c r="H259" s="26" t="s">
        <v>21</v>
      </c>
      <c r="I259" s="26" t="s">
        <v>22</v>
      </c>
      <c r="J259" s="33">
        <v>46.9</v>
      </c>
      <c r="K259" s="33">
        <v>42</v>
      </c>
      <c r="L259" s="28"/>
      <c r="M259" s="13">
        <f>ROUND(Table143[[#This Row],[DIỆN TÍCH SẢN XÂY DỰNG
(M2)]],1)</f>
        <v>46.9</v>
      </c>
      <c r="N259" s="13">
        <f>ROUND(Table143[[#This Row],[DIỆN TÍCH SỬ DỤNG
(M2)]],1)</f>
        <v>42</v>
      </c>
    </row>
    <row r="260" spans="2:14" s="13" customFormat="1" ht="16.95" customHeight="1" outlineLevel="1" x14ac:dyDescent="0.3">
      <c r="B260" s="22">
        <v>242</v>
      </c>
      <c r="C260" s="23" t="str">
        <f t="shared" si="33"/>
        <v>TA</v>
      </c>
      <c r="D260" s="24" t="s">
        <v>18</v>
      </c>
      <c r="E260" s="24">
        <v>14</v>
      </c>
      <c r="F260" s="24" t="str">
        <f t="shared" si="34"/>
        <v>08</v>
      </c>
      <c r="G260" s="24" t="str">
        <f t="shared" si="35"/>
        <v>TA.14-08</v>
      </c>
      <c r="H260" s="26" t="s">
        <v>38</v>
      </c>
      <c r="I260" s="26" t="s">
        <v>39</v>
      </c>
      <c r="J260" s="33">
        <v>36.1</v>
      </c>
      <c r="K260" s="33">
        <v>31.9</v>
      </c>
      <c r="L260" s="28"/>
      <c r="M260" s="13">
        <f>ROUND(Table143[[#This Row],[DIỆN TÍCH SẢN XÂY DỰNG
(M2)]],1)</f>
        <v>36.1</v>
      </c>
      <c r="N260" s="13">
        <f>ROUND(Table143[[#This Row],[DIỆN TÍCH SỬ DỤNG
(M2)]],1)</f>
        <v>31.9</v>
      </c>
    </row>
    <row r="261" spans="2:14" s="13" customFormat="1" ht="16.95" customHeight="1" outlineLevel="1" x14ac:dyDescent="0.3">
      <c r="B261" s="22">
        <v>243</v>
      </c>
      <c r="C261" s="23" t="str">
        <f t="shared" si="33"/>
        <v>TA</v>
      </c>
      <c r="D261" s="24" t="s">
        <v>18</v>
      </c>
      <c r="E261" s="24">
        <v>14</v>
      </c>
      <c r="F261" s="24" t="str">
        <f t="shared" si="34"/>
        <v>09</v>
      </c>
      <c r="G261" s="24" t="str">
        <f t="shared" si="35"/>
        <v>TA.14-09</v>
      </c>
      <c r="H261" s="26" t="s">
        <v>38</v>
      </c>
      <c r="I261" s="26" t="s">
        <v>39</v>
      </c>
      <c r="J261" s="33">
        <v>36.1</v>
      </c>
      <c r="K261" s="33">
        <v>31.9</v>
      </c>
      <c r="L261" s="28"/>
      <c r="M261" s="13">
        <f>ROUND(Table143[[#This Row],[DIỆN TÍCH SẢN XÂY DỰNG
(M2)]],1)</f>
        <v>36.1</v>
      </c>
      <c r="N261" s="13">
        <f>ROUND(Table143[[#This Row],[DIỆN TÍCH SỬ DỤNG
(M2)]],1)</f>
        <v>31.9</v>
      </c>
    </row>
    <row r="262" spans="2:14" s="13" customFormat="1" ht="16.95" customHeight="1" outlineLevel="1" x14ac:dyDescent="0.3">
      <c r="B262" s="22">
        <v>244</v>
      </c>
      <c r="C262" s="23" t="str">
        <f t="shared" si="33"/>
        <v>TA</v>
      </c>
      <c r="D262" s="24"/>
      <c r="E262" s="24">
        <v>14</v>
      </c>
      <c r="F262" s="24" t="str">
        <f t="shared" si="34"/>
        <v>10</v>
      </c>
      <c r="G262" s="24" t="str">
        <f t="shared" si="35"/>
        <v>TA.14-10</v>
      </c>
      <c r="H262" s="26" t="s">
        <v>21</v>
      </c>
      <c r="I262" s="26" t="s">
        <v>22</v>
      </c>
      <c r="J262" s="33">
        <v>46.6</v>
      </c>
      <c r="K262" s="33">
        <v>41.8</v>
      </c>
      <c r="L262" s="28"/>
      <c r="M262" s="13">
        <f>ROUND(Table143[[#This Row],[DIỆN TÍCH SẢN XÂY DỰNG
(M2)]],1)</f>
        <v>46.6</v>
      </c>
      <c r="N262" s="13">
        <f>ROUND(Table143[[#This Row],[DIỆN TÍCH SỬ DỤNG
(M2)]],1)</f>
        <v>41.8</v>
      </c>
    </row>
    <row r="263" spans="2:14" s="13" customFormat="1" ht="16.95" customHeight="1" outlineLevel="1" x14ac:dyDescent="0.3">
      <c r="B263" s="22">
        <v>245</v>
      </c>
      <c r="C263" s="23" t="str">
        <f t="shared" si="33"/>
        <v>TA</v>
      </c>
      <c r="D263" s="24" t="s">
        <v>18</v>
      </c>
      <c r="E263" s="24">
        <v>14</v>
      </c>
      <c r="F263" s="24" t="str">
        <f t="shared" si="34"/>
        <v>11</v>
      </c>
      <c r="G263" s="24" t="str">
        <f t="shared" si="35"/>
        <v>TA.14-11</v>
      </c>
      <c r="H263" s="26" t="s">
        <v>21</v>
      </c>
      <c r="I263" s="26" t="s">
        <v>22</v>
      </c>
      <c r="J263" s="33">
        <v>46.6</v>
      </c>
      <c r="K263" s="33">
        <v>41.8</v>
      </c>
      <c r="L263" s="28"/>
      <c r="M263" s="13">
        <f>ROUND(Table143[[#This Row],[DIỆN TÍCH SẢN XÂY DỰNG
(M2)]],1)</f>
        <v>46.6</v>
      </c>
      <c r="N263" s="13">
        <f>ROUND(Table143[[#This Row],[DIỆN TÍCH SỬ DỤNG
(M2)]],1)</f>
        <v>41.8</v>
      </c>
    </row>
    <row r="264" spans="2:14" s="13" customFormat="1" ht="16.95" customHeight="1" outlineLevel="1" x14ac:dyDescent="0.3">
      <c r="B264" s="22">
        <v>246</v>
      </c>
      <c r="C264" s="23" t="str">
        <f t="shared" si="33"/>
        <v>TA</v>
      </c>
      <c r="D264" s="24" t="s">
        <v>18</v>
      </c>
      <c r="E264" s="24">
        <v>14</v>
      </c>
      <c r="F264" s="24" t="str">
        <f t="shared" si="34"/>
        <v>12A</v>
      </c>
      <c r="G264" s="24" t="str">
        <f t="shared" si="35"/>
        <v>TA.14-12A</v>
      </c>
      <c r="H264" s="26" t="s">
        <v>31</v>
      </c>
      <c r="I264" s="26" t="s">
        <v>34</v>
      </c>
      <c r="J264" s="33">
        <v>68.900000000000006</v>
      </c>
      <c r="K264" s="33">
        <v>61.7</v>
      </c>
      <c r="L264" s="28"/>
      <c r="M264" s="13">
        <f>ROUND(Table143[[#This Row],[DIỆN TÍCH SẢN XÂY DỰNG
(M2)]],1)</f>
        <v>68.900000000000006</v>
      </c>
      <c r="N264" s="13">
        <f>ROUND(Table143[[#This Row],[DIỆN TÍCH SỬ DỤNG
(M2)]],1)</f>
        <v>61.7</v>
      </c>
    </row>
    <row r="265" spans="2:14" s="13" customFormat="1" ht="16.95" customHeight="1" outlineLevel="1" x14ac:dyDescent="0.3">
      <c r="B265" s="22">
        <v>247</v>
      </c>
      <c r="C265" s="23" t="str">
        <f t="shared" si="33"/>
        <v>TA</v>
      </c>
      <c r="D265" s="24" t="s">
        <v>18</v>
      </c>
      <c r="E265" s="24">
        <v>14</v>
      </c>
      <c r="F265" s="24" t="str">
        <f t="shared" si="34"/>
        <v>12B</v>
      </c>
      <c r="G265" s="24" t="str">
        <f t="shared" si="35"/>
        <v>TA.14-12B</v>
      </c>
      <c r="H265" s="26" t="s">
        <v>31</v>
      </c>
      <c r="I265" s="26" t="s">
        <v>34</v>
      </c>
      <c r="J265" s="33">
        <v>69.900000000000006</v>
      </c>
      <c r="K265" s="33">
        <v>61.7</v>
      </c>
      <c r="L265" s="28"/>
      <c r="M265" s="13">
        <f>ROUND(Table143[[#This Row],[DIỆN TÍCH SẢN XÂY DỰNG
(M2)]],1)</f>
        <v>69.900000000000006</v>
      </c>
      <c r="N265" s="13">
        <f>ROUND(Table143[[#This Row],[DIỆN TÍCH SỬ DỤNG
(M2)]],1)</f>
        <v>61.7</v>
      </c>
    </row>
    <row r="266" spans="2:14" s="13" customFormat="1" ht="16.95" customHeight="1" outlineLevel="1" x14ac:dyDescent="0.3">
      <c r="B266" s="22">
        <v>248</v>
      </c>
      <c r="C266" s="23" t="str">
        <f t="shared" si="33"/>
        <v>TA</v>
      </c>
      <c r="D266" s="24" t="s">
        <v>18</v>
      </c>
      <c r="E266" s="24">
        <v>14</v>
      </c>
      <c r="F266" s="24" t="str">
        <f t="shared" si="34"/>
        <v>14</v>
      </c>
      <c r="G266" s="24" t="str">
        <f t="shared" si="35"/>
        <v>TA.14-14</v>
      </c>
      <c r="H266" s="26" t="s">
        <v>21</v>
      </c>
      <c r="I266" s="26" t="s">
        <v>22</v>
      </c>
      <c r="J266" s="33">
        <v>47.6</v>
      </c>
      <c r="K266" s="33">
        <v>41.8</v>
      </c>
      <c r="L266" s="28"/>
      <c r="M266" s="13">
        <f>ROUND(Table143[[#This Row],[DIỆN TÍCH SẢN XÂY DỰNG
(M2)]],1)</f>
        <v>47.6</v>
      </c>
      <c r="N266" s="13">
        <f>ROUND(Table143[[#This Row],[DIỆN TÍCH SỬ DỤNG
(M2)]],1)</f>
        <v>41.8</v>
      </c>
    </row>
    <row r="267" spans="2:14" s="13" customFormat="1" ht="16.95" customHeight="1" outlineLevel="1" x14ac:dyDescent="0.3">
      <c r="B267" s="22">
        <v>249</v>
      </c>
      <c r="C267" s="23" t="str">
        <f t="shared" si="33"/>
        <v>TA</v>
      </c>
      <c r="D267" s="24" t="s">
        <v>18</v>
      </c>
      <c r="E267" s="24">
        <v>14</v>
      </c>
      <c r="F267" s="24" t="str">
        <f t="shared" si="34"/>
        <v>15</v>
      </c>
      <c r="G267" s="24" t="str">
        <f t="shared" si="35"/>
        <v>TA.14-15</v>
      </c>
      <c r="H267" s="26" t="s">
        <v>21</v>
      </c>
      <c r="I267" s="26" t="s">
        <v>22</v>
      </c>
      <c r="J267" s="33">
        <v>46.6</v>
      </c>
      <c r="K267" s="33">
        <v>41.8</v>
      </c>
      <c r="L267" s="28"/>
      <c r="M267" s="13">
        <f>ROUND(Table143[[#This Row],[DIỆN TÍCH SẢN XÂY DỰNG
(M2)]],1)</f>
        <v>46.6</v>
      </c>
      <c r="N267" s="13">
        <f>ROUND(Table143[[#This Row],[DIỆN TÍCH SỬ DỤNG
(M2)]],1)</f>
        <v>41.8</v>
      </c>
    </row>
    <row r="268" spans="2:14" s="13" customFormat="1" ht="16.95" customHeight="1" outlineLevel="1" x14ac:dyDescent="0.3">
      <c r="B268" s="22">
        <v>250</v>
      </c>
      <c r="C268" s="23" t="str">
        <f t="shared" si="33"/>
        <v>TA</v>
      </c>
      <c r="D268" s="24" t="s">
        <v>18</v>
      </c>
      <c r="E268" s="24">
        <v>14</v>
      </c>
      <c r="F268" s="24" t="str">
        <f t="shared" si="34"/>
        <v>16</v>
      </c>
      <c r="G268" s="24" t="str">
        <f t="shared" si="35"/>
        <v>TA.14-16</v>
      </c>
      <c r="H268" s="26" t="s">
        <v>38</v>
      </c>
      <c r="I268" s="26" t="s">
        <v>39</v>
      </c>
      <c r="J268" s="33">
        <v>36.1</v>
      </c>
      <c r="K268" s="33">
        <v>31.9</v>
      </c>
      <c r="L268" s="28"/>
      <c r="M268" s="13">
        <f>ROUND(Table143[[#This Row],[DIỆN TÍCH SẢN XÂY DỰNG
(M2)]],1)</f>
        <v>36.1</v>
      </c>
      <c r="N268" s="13">
        <f>ROUND(Table143[[#This Row],[DIỆN TÍCH SỬ DỤNG
(M2)]],1)</f>
        <v>31.9</v>
      </c>
    </row>
    <row r="269" spans="2:14" s="13" customFormat="1" ht="16.95" customHeight="1" outlineLevel="1" x14ac:dyDescent="0.3">
      <c r="B269" s="22">
        <v>251</v>
      </c>
      <c r="C269" s="23" t="str">
        <f t="shared" si="33"/>
        <v>TA</v>
      </c>
      <c r="D269" s="24" t="s">
        <v>18</v>
      </c>
      <c r="E269" s="24">
        <v>14</v>
      </c>
      <c r="F269" s="24" t="str">
        <f t="shared" si="34"/>
        <v>17</v>
      </c>
      <c r="G269" s="24" t="str">
        <f t="shared" si="35"/>
        <v>TA.14-17</v>
      </c>
      <c r="H269" s="26" t="s">
        <v>21</v>
      </c>
      <c r="I269" s="26" t="s">
        <v>22</v>
      </c>
      <c r="J269" s="33">
        <v>46.8</v>
      </c>
      <c r="K269" s="33">
        <v>41.8</v>
      </c>
      <c r="L269" s="28"/>
      <c r="M269" s="13">
        <f>ROUND(Table143[[#This Row],[DIỆN TÍCH SẢN XÂY DỰNG
(M2)]],1)</f>
        <v>46.8</v>
      </c>
      <c r="N269" s="13">
        <f>ROUND(Table143[[#This Row],[DIỆN TÍCH SỬ DỤNG
(M2)]],1)</f>
        <v>41.8</v>
      </c>
    </row>
    <row r="270" spans="2:14" s="13" customFormat="1" ht="16.95" customHeight="1" outlineLevel="1" x14ac:dyDescent="0.3">
      <c r="B270" s="22">
        <v>252</v>
      </c>
      <c r="C270" s="23" t="str">
        <f t="shared" si="33"/>
        <v>TA</v>
      </c>
      <c r="D270" s="24" t="s">
        <v>18</v>
      </c>
      <c r="E270" s="24">
        <v>14</v>
      </c>
      <c r="F270" s="24" t="str">
        <f t="shared" si="34"/>
        <v>18</v>
      </c>
      <c r="G270" s="24" t="str">
        <f t="shared" si="35"/>
        <v>TA.14-18</v>
      </c>
      <c r="H270" s="26" t="s">
        <v>31</v>
      </c>
      <c r="I270" s="26" t="s">
        <v>34</v>
      </c>
      <c r="J270" s="33">
        <v>68.7</v>
      </c>
      <c r="K270" s="33">
        <v>61.7</v>
      </c>
      <c r="L270" s="28"/>
      <c r="M270" s="13">
        <f>ROUND(Table143[[#This Row],[DIỆN TÍCH SẢN XÂY DỰNG
(M2)]],1)</f>
        <v>68.7</v>
      </c>
      <c r="N270" s="13">
        <f>ROUND(Table143[[#This Row],[DIỆN TÍCH SỬ DỤNG
(M2)]],1)</f>
        <v>61.7</v>
      </c>
    </row>
    <row r="271" spans="2:14" s="13" customFormat="1" ht="16.95" customHeight="1" outlineLevel="1" x14ac:dyDescent="0.3">
      <c r="B271" s="22">
        <v>253</v>
      </c>
      <c r="C271" s="23" t="str">
        <f t="shared" si="33"/>
        <v>TA</v>
      </c>
      <c r="D271" s="24" t="s">
        <v>18</v>
      </c>
      <c r="E271" s="24">
        <v>14</v>
      </c>
      <c r="F271" s="24" t="str">
        <f t="shared" si="34"/>
        <v>19</v>
      </c>
      <c r="G271" s="24" t="str">
        <f t="shared" si="35"/>
        <v>TA.14-19</v>
      </c>
      <c r="H271" s="26" t="s">
        <v>21</v>
      </c>
      <c r="I271" s="26" t="s">
        <v>22</v>
      </c>
      <c r="J271" s="33">
        <v>55.1</v>
      </c>
      <c r="K271" s="33">
        <v>48.8</v>
      </c>
      <c r="L271" s="28"/>
      <c r="M271" s="13">
        <f>ROUND(Table143[[#This Row],[DIỆN TÍCH SẢN XÂY DỰNG
(M2)]],1)</f>
        <v>55.1</v>
      </c>
      <c r="N271" s="13">
        <f>ROUND(Table143[[#This Row],[DIỆN TÍCH SỬ DỤNG
(M2)]],1)</f>
        <v>48.8</v>
      </c>
    </row>
    <row r="272" spans="2:14" s="13" customFormat="1" ht="16.95" customHeight="1" outlineLevel="1" x14ac:dyDescent="0.3">
      <c r="B272" s="22">
        <v>254</v>
      </c>
      <c r="C272" s="23" t="str">
        <f t="shared" si="33"/>
        <v>TA</v>
      </c>
      <c r="D272" s="24" t="s">
        <v>18</v>
      </c>
      <c r="E272" s="24">
        <v>14</v>
      </c>
      <c r="F272" s="24" t="str">
        <f t="shared" si="34"/>
        <v>20</v>
      </c>
      <c r="G272" s="24" t="str">
        <f t="shared" si="35"/>
        <v>TA.14-20</v>
      </c>
      <c r="H272" s="26" t="s">
        <v>31</v>
      </c>
      <c r="I272" s="26" t="s">
        <v>34</v>
      </c>
      <c r="J272" s="33">
        <v>68.900000000000006</v>
      </c>
      <c r="K272" s="33">
        <v>61.7</v>
      </c>
      <c r="L272" s="28"/>
      <c r="M272" s="13">
        <f>ROUND(Table143[[#This Row],[DIỆN TÍCH SẢN XÂY DỰNG
(M2)]],1)</f>
        <v>68.900000000000006</v>
      </c>
      <c r="N272" s="13">
        <f>ROUND(Table143[[#This Row],[DIỆN TÍCH SỬ DỤNG
(M2)]],1)</f>
        <v>61.7</v>
      </c>
    </row>
    <row r="273" spans="2:14" s="13" customFormat="1" ht="16.95" customHeight="1" outlineLevel="1" x14ac:dyDescent="0.3">
      <c r="B273" s="22">
        <v>255</v>
      </c>
      <c r="C273" s="23" t="str">
        <f t="shared" si="33"/>
        <v>TA</v>
      </c>
      <c r="D273" s="24" t="s">
        <v>18</v>
      </c>
      <c r="E273" s="24">
        <v>14</v>
      </c>
      <c r="F273" s="24" t="str">
        <f t="shared" si="34"/>
        <v>21</v>
      </c>
      <c r="G273" s="24" t="str">
        <f t="shared" si="35"/>
        <v>TA.14-21</v>
      </c>
      <c r="H273" s="26" t="s">
        <v>38</v>
      </c>
      <c r="I273" s="26" t="s">
        <v>39</v>
      </c>
      <c r="J273" s="33">
        <v>36.5</v>
      </c>
      <c r="K273" s="33">
        <v>32.299999999999997</v>
      </c>
      <c r="L273" s="28"/>
      <c r="M273" s="13">
        <f>ROUND(Table143[[#This Row],[DIỆN TÍCH SẢN XÂY DỰNG
(M2)]],1)</f>
        <v>36.5</v>
      </c>
      <c r="N273" s="13">
        <f>ROUND(Table143[[#This Row],[DIỆN TÍCH SỬ DỤNG
(M2)]],1)</f>
        <v>32.299999999999997</v>
      </c>
    </row>
    <row r="274" spans="2:14" s="21" customFormat="1" ht="16.95" customHeight="1" outlineLevel="1" x14ac:dyDescent="0.3">
      <c r="B274" s="14" t="s">
        <v>64</v>
      </c>
      <c r="C274" s="15"/>
      <c r="D274" s="16"/>
      <c r="E274" s="16"/>
      <c r="F274" s="16"/>
      <c r="G274" s="16"/>
      <c r="H274" s="17"/>
      <c r="I274" s="17"/>
      <c r="J274" s="30"/>
      <c r="K274" s="31"/>
      <c r="L274" s="32"/>
    </row>
    <row r="275" spans="2:14" s="13" customFormat="1" ht="16.95" customHeight="1" outlineLevel="1" x14ac:dyDescent="0.3">
      <c r="B275" s="22">
        <v>256</v>
      </c>
      <c r="C275" s="23" t="str">
        <f>$C$7</f>
        <v>TA</v>
      </c>
      <c r="D275" s="24" t="s">
        <v>18</v>
      </c>
      <c r="E275" s="24">
        <v>15</v>
      </c>
      <c r="F275" s="24" t="str">
        <f>F253</f>
        <v>01</v>
      </c>
      <c r="G275" s="24" t="str">
        <f>C275&amp;"."&amp;E275&amp;"-"&amp;F275</f>
        <v>TA.15-01</v>
      </c>
      <c r="H275" s="26" t="s">
        <v>21</v>
      </c>
      <c r="I275" s="26" t="s">
        <v>22</v>
      </c>
      <c r="J275" s="33">
        <v>47.6</v>
      </c>
      <c r="K275" s="33">
        <v>41.8</v>
      </c>
      <c r="L275" s="28"/>
      <c r="M275" s="13">
        <f>ROUND(Table143[[#This Row],[DIỆN TÍCH SẢN XÂY DỰNG
(M2)]],1)</f>
        <v>47.6</v>
      </c>
      <c r="N275" s="13">
        <f>ROUND(Table143[[#This Row],[DIỆN TÍCH SỬ DỤNG
(M2)]],1)</f>
        <v>41.8</v>
      </c>
    </row>
    <row r="276" spans="2:14" s="13" customFormat="1" ht="16.95" customHeight="1" outlineLevel="1" x14ac:dyDescent="0.3">
      <c r="B276" s="22">
        <v>257</v>
      </c>
      <c r="C276" s="23" t="str">
        <f t="shared" ref="C276:C295" si="36">$C$7</f>
        <v>TA</v>
      </c>
      <c r="D276" s="24" t="s">
        <v>18</v>
      </c>
      <c r="E276" s="24">
        <v>15</v>
      </c>
      <c r="F276" s="24" t="str">
        <f t="shared" ref="F276:F295" si="37">F254</f>
        <v>02</v>
      </c>
      <c r="G276" s="24" t="str">
        <f t="shared" ref="G276:G295" si="38">C276&amp;"."&amp;E276&amp;"-"&amp;F276</f>
        <v>TA.15-02</v>
      </c>
      <c r="H276" s="26" t="s">
        <v>21</v>
      </c>
      <c r="I276" s="26" t="s">
        <v>22</v>
      </c>
      <c r="J276" s="33">
        <v>46.6</v>
      </c>
      <c r="K276" s="33">
        <v>41.8</v>
      </c>
      <c r="L276" s="28"/>
      <c r="M276" s="13">
        <f>ROUND(Table143[[#This Row],[DIỆN TÍCH SẢN XÂY DỰNG
(M2)]],1)</f>
        <v>46.6</v>
      </c>
      <c r="N276" s="13">
        <f>ROUND(Table143[[#This Row],[DIỆN TÍCH SỬ DỤNG
(M2)]],1)</f>
        <v>41.8</v>
      </c>
    </row>
    <row r="277" spans="2:14" s="13" customFormat="1" ht="16.95" customHeight="1" outlineLevel="1" x14ac:dyDescent="0.3">
      <c r="B277" s="22">
        <v>258</v>
      </c>
      <c r="C277" s="23" t="str">
        <f t="shared" si="36"/>
        <v>TA</v>
      </c>
      <c r="D277" s="24" t="s">
        <v>18</v>
      </c>
      <c r="E277" s="24">
        <v>15</v>
      </c>
      <c r="F277" s="24" t="str">
        <f t="shared" si="37"/>
        <v>03</v>
      </c>
      <c r="G277" s="24" t="str">
        <f t="shared" si="38"/>
        <v>TA.15-03</v>
      </c>
      <c r="H277" s="26" t="s">
        <v>21</v>
      </c>
      <c r="I277" s="26" t="s">
        <v>22</v>
      </c>
      <c r="J277" s="33">
        <v>47.1</v>
      </c>
      <c r="K277" s="33">
        <v>42.2</v>
      </c>
      <c r="L277" s="28"/>
      <c r="M277" s="13">
        <f>ROUND(Table143[[#This Row],[DIỆN TÍCH SẢN XÂY DỰNG
(M2)]],1)</f>
        <v>47.1</v>
      </c>
      <c r="N277" s="13">
        <f>ROUND(Table143[[#This Row],[DIỆN TÍCH SỬ DỤNG
(M2)]],1)</f>
        <v>42.2</v>
      </c>
    </row>
    <row r="278" spans="2:14" s="13" customFormat="1" ht="16.95" customHeight="1" outlineLevel="1" x14ac:dyDescent="0.3">
      <c r="B278" s="22">
        <v>259</v>
      </c>
      <c r="C278" s="23" t="str">
        <f t="shared" si="36"/>
        <v>TA</v>
      </c>
      <c r="D278" s="24"/>
      <c r="E278" s="24">
        <v>15</v>
      </c>
      <c r="F278" s="24" t="str">
        <f t="shared" si="37"/>
        <v>04</v>
      </c>
      <c r="G278" s="24" t="str">
        <f t="shared" si="38"/>
        <v>TA.15-04</v>
      </c>
      <c r="H278" s="26" t="s">
        <v>21</v>
      </c>
      <c r="I278" s="26" t="s">
        <v>22</v>
      </c>
      <c r="J278" s="33">
        <v>47.4</v>
      </c>
      <c r="K278" s="33">
        <v>42.4</v>
      </c>
      <c r="L278" s="28"/>
      <c r="M278" s="13">
        <f>ROUND(Table143[[#This Row],[DIỆN TÍCH SẢN XÂY DỰNG
(M2)]],1)</f>
        <v>47.4</v>
      </c>
      <c r="N278" s="13">
        <f>ROUND(Table143[[#This Row],[DIỆN TÍCH SỬ DỤNG
(M2)]],1)</f>
        <v>42.4</v>
      </c>
    </row>
    <row r="279" spans="2:14" s="13" customFormat="1" ht="16.95" customHeight="1" outlineLevel="1" x14ac:dyDescent="0.3">
      <c r="B279" s="22">
        <v>260</v>
      </c>
      <c r="C279" s="23" t="str">
        <f t="shared" si="36"/>
        <v>TA</v>
      </c>
      <c r="D279" s="24" t="s">
        <v>18</v>
      </c>
      <c r="E279" s="24">
        <v>15</v>
      </c>
      <c r="F279" s="24" t="str">
        <f t="shared" si="37"/>
        <v>05</v>
      </c>
      <c r="G279" s="24" t="str">
        <f t="shared" si="38"/>
        <v>TA.15-05</v>
      </c>
      <c r="H279" s="26" t="s">
        <v>31</v>
      </c>
      <c r="I279" s="26" t="s">
        <v>34</v>
      </c>
      <c r="J279" s="33">
        <v>68.8</v>
      </c>
      <c r="K279" s="33">
        <v>61.6</v>
      </c>
      <c r="L279" s="28"/>
      <c r="M279" s="13">
        <f>ROUND(Table143[[#This Row],[DIỆN TÍCH SẢN XÂY DỰNG
(M2)]],1)</f>
        <v>68.8</v>
      </c>
      <c r="N279" s="13">
        <f>ROUND(Table143[[#This Row],[DIỆN TÍCH SỬ DỤNG
(M2)]],1)</f>
        <v>61.6</v>
      </c>
    </row>
    <row r="280" spans="2:14" s="13" customFormat="1" ht="16.95" customHeight="1" outlineLevel="1" x14ac:dyDescent="0.3">
      <c r="B280" s="22">
        <v>261</v>
      </c>
      <c r="C280" s="23" t="str">
        <f t="shared" si="36"/>
        <v>TA</v>
      </c>
      <c r="D280" s="24"/>
      <c r="E280" s="24">
        <v>15</v>
      </c>
      <c r="F280" s="24" t="str">
        <f t="shared" si="37"/>
        <v>06</v>
      </c>
      <c r="G280" s="24" t="str">
        <f t="shared" si="38"/>
        <v>TA.15-06</v>
      </c>
      <c r="H280" s="26" t="s">
        <v>31</v>
      </c>
      <c r="I280" s="26" t="s">
        <v>34</v>
      </c>
      <c r="J280" s="33">
        <v>68.8</v>
      </c>
      <c r="K280" s="33">
        <v>61.6</v>
      </c>
      <c r="L280" s="28"/>
      <c r="M280" s="13">
        <f>ROUND(Table143[[#This Row],[DIỆN TÍCH SẢN XÂY DỰNG
(M2)]],1)</f>
        <v>68.8</v>
      </c>
      <c r="N280" s="13">
        <f>ROUND(Table143[[#This Row],[DIỆN TÍCH SỬ DỤNG
(M2)]],1)</f>
        <v>61.6</v>
      </c>
    </row>
    <row r="281" spans="2:14" s="13" customFormat="1" ht="16.95" customHeight="1" outlineLevel="1" x14ac:dyDescent="0.3">
      <c r="B281" s="22">
        <v>262</v>
      </c>
      <c r="C281" s="23" t="str">
        <f t="shared" si="36"/>
        <v>TA</v>
      </c>
      <c r="D281" s="24" t="s">
        <v>18</v>
      </c>
      <c r="E281" s="24">
        <v>15</v>
      </c>
      <c r="F281" s="24" t="str">
        <f t="shared" si="37"/>
        <v>07</v>
      </c>
      <c r="G281" s="24" t="str">
        <f t="shared" si="38"/>
        <v>TA.15-07</v>
      </c>
      <c r="H281" s="26" t="s">
        <v>21</v>
      </c>
      <c r="I281" s="26" t="s">
        <v>22</v>
      </c>
      <c r="J281" s="33">
        <v>46.9</v>
      </c>
      <c r="K281" s="33">
        <v>42</v>
      </c>
      <c r="L281" s="28"/>
      <c r="M281" s="13">
        <f>ROUND(Table143[[#This Row],[DIỆN TÍCH SẢN XÂY DỰNG
(M2)]],1)</f>
        <v>46.9</v>
      </c>
      <c r="N281" s="13">
        <f>ROUND(Table143[[#This Row],[DIỆN TÍCH SỬ DỤNG
(M2)]],1)</f>
        <v>42</v>
      </c>
    </row>
    <row r="282" spans="2:14" s="13" customFormat="1" ht="16.95" customHeight="1" outlineLevel="1" x14ac:dyDescent="0.3">
      <c r="B282" s="22">
        <v>263</v>
      </c>
      <c r="C282" s="23" t="str">
        <f t="shared" si="36"/>
        <v>TA</v>
      </c>
      <c r="D282" s="24" t="s">
        <v>18</v>
      </c>
      <c r="E282" s="24">
        <v>15</v>
      </c>
      <c r="F282" s="24" t="str">
        <f t="shared" si="37"/>
        <v>08</v>
      </c>
      <c r="G282" s="24" t="str">
        <f t="shared" si="38"/>
        <v>TA.15-08</v>
      </c>
      <c r="H282" s="26" t="s">
        <v>38</v>
      </c>
      <c r="I282" s="26" t="s">
        <v>39</v>
      </c>
      <c r="J282" s="33">
        <v>36.1</v>
      </c>
      <c r="K282" s="33">
        <v>31.9</v>
      </c>
      <c r="L282" s="28"/>
      <c r="M282" s="13">
        <f>ROUND(Table143[[#This Row],[DIỆN TÍCH SẢN XÂY DỰNG
(M2)]],1)</f>
        <v>36.1</v>
      </c>
      <c r="N282" s="13">
        <f>ROUND(Table143[[#This Row],[DIỆN TÍCH SỬ DỤNG
(M2)]],1)</f>
        <v>31.9</v>
      </c>
    </row>
    <row r="283" spans="2:14" s="13" customFormat="1" ht="16.95" customHeight="1" outlineLevel="1" x14ac:dyDescent="0.3">
      <c r="B283" s="22">
        <v>264</v>
      </c>
      <c r="C283" s="23" t="str">
        <f t="shared" si="36"/>
        <v>TA</v>
      </c>
      <c r="D283" s="24" t="s">
        <v>18</v>
      </c>
      <c r="E283" s="24">
        <v>15</v>
      </c>
      <c r="F283" s="24" t="str">
        <f t="shared" si="37"/>
        <v>09</v>
      </c>
      <c r="G283" s="24" t="str">
        <f t="shared" si="38"/>
        <v>TA.15-09</v>
      </c>
      <c r="H283" s="26" t="s">
        <v>38</v>
      </c>
      <c r="I283" s="26" t="s">
        <v>39</v>
      </c>
      <c r="J283" s="33">
        <v>36.1</v>
      </c>
      <c r="K283" s="33">
        <v>31.9</v>
      </c>
      <c r="L283" s="28"/>
      <c r="M283" s="13">
        <f>ROUND(Table143[[#This Row],[DIỆN TÍCH SẢN XÂY DỰNG
(M2)]],1)</f>
        <v>36.1</v>
      </c>
      <c r="N283" s="13">
        <f>ROUND(Table143[[#This Row],[DIỆN TÍCH SỬ DỤNG
(M2)]],1)</f>
        <v>31.9</v>
      </c>
    </row>
    <row r="284" spans="2:14" s="13" customFormat="1" ht="16.95" customHeight="1" outlineLevel="1" x14ac:dyDescent="0.3">
      <c r="B284" s="22">
        <v>265</v>
      </c>
      <c r="C284" s="23" t="str">
        <f t="shared" si="36"/>
        <v>TA</v>
      </c>
      <c r="D284" s="24" t="s">
        <v>18</v>
      </c>
      <c r="E284" s="24">
        <v>15</v>
      </c>
      <c r="F284" s="24" t="str">
        <f t="shared" si="37"/>
        <v>10</v>
      </c>
      <c r="G284" s="24" t="str">
        <f t="shared" si="38"/>
        <v>TA.15-10</v>
      </c>
      <c r="H284" s="26" t="s">
        <v>21</v>
      </c>
      <c r="I284" s="26" t="s">
        <v>22</v>
      </c>
      <c r="J284" s="33">
        <v>46.6</v>
      </c>
      <c r="K284" s="33">
        <v>41.8</v>
      </c>
      <c r="L284" s="28"/>
      <c r="M284" s="13">
        <f>ROUND(Table143[[#This Row],[DIỆN TÍCH SẢN XÂY DỰNG
(M2)]],1)</f>
        <v>46.6</v>
      </c>
      <c r="N284" s="13">
        <f>ROUND(Table143[[#This Row],[DIỆN TÍCH SỬ DỤNG
(M2)]],1)</f>
        <v>41.8</v>
      </c>
    </row>
    <row r="285" spans="2:14" s="13" customFormat="1" ht="16.95" customHeight="1" outlineLevel="1" x14ac:dyDescent="0.3">
      <c r="B285" s="22">
        <v>266</v>
      </c>
      <c r="C285" s="23" t="str">
        <f t="shared" si="36"/>
        <v>TA</v>
      </c>
      <c r="D285" s="24" t="s">
        <v>18</v>
      </c>
      <c r="E285" s="24">
        <v>15</v>
      </c>
      <c r="F285" s="24" t="str">
        <f t="shared" si="37"/>
        <v>11</v>
      </c>
      <c r="G285" s="24" t="str">
        <f t="shared" si="38"/>
        <v>TA.15-11</v>
      </c>
      <c r="H285" s="26" t="s">
        <v>21</v>
      </c>
      <c r="I285" s="26" t="s">
        <v>22</v>
      </c>
      <c r="J285" s="33">
        <v>46.6</v>
      </c>
      <c r="K285" s="33">
        <v>41.8</v>
      </c>
      <c r="L285" s="28"/>
      <c r="M285" s="13">
        <f>ROUND(Table143[[#This Row],[DIỆN TÍCH SẢN XÂY DỰNG
(M2)]],1)</f>
        <v>46.6</v>
      </c>
      <c r="N285" s="13">
        <f>ROUND(Table143[[#This Row],[DIỆN TÍCH SỬ DỤNG
(M2)]],1)</f>
        <v>41.8</v>
      </c>
    </row>
    <row r="286" spans="2:14" s="13" customFormat="1" ht="16.95" customHeight="1" outlineLevel="1" x14ac:dyDescent="0.3">
      <c r="B286" s="22">
        <v>267</v>
      </c>
      <c r="C286" s="23" t="str">
        <f t="shared" si="36"/>
        <v>TA</v>
      </c>
      <c r="D286" s="24" t="s">
        <v>18</v>
      </c>
      <c r="E286" s="24">
        <v>15</v>
      </c>
      <c r="F286" s="24" t="str">
        <f t="shared" si="37"/>
        <v>12A</v>
      </c>
      <c r="G286" s="24" t="str">
        <f t="shared" si="38"/>
        <v>TA.15-12A</v>
      </c>
      <c r="H286" s="26" t="s">
        <v>31</v>
      </c>
      <c r="I286" s="26" t="s">
        <v>34</v>
      </c>
      <c r="J286" s="33">
        <v>68.900000000000006</v>
      </c>
      <c r="K286" s="33">
        <v>61.7</v>
      </c>
      <c r="L286" s="28"/>
      <c r="M286" s="13">
        <f>ROUND(Table143[[#This Row],[DIỆN TÍCH SẢN XÂY DỰNG
(M2)]],1)</f>
        <v>68.900000000000006</v>
      </c>
      <c r="N286" s="13">
        <f>ROUND(Table143[[#This Row],[DIỆN TÍCH SỬ DỤNG
(M2)]],1)</f>
        <v>61.7</v>
      </c>
    </row>
    <row r="287" spans="2:14" s="13" customFormat="1" ht="16.95" customHeight="1" outlineLevel="1" x14ac:dyDescent="0.3">
      <c r="B287" s="22">
        <v>268</v>
      </c>
      <c r="C287" s="23" t="str">
        <f t="shared" si="36"/>
        <v>TA</v>
      </c>
      <c r="D287" s="24" t="s">
        <v>18</v>
      </c>
      <c r="E287" s="24">
        <v>15</v>
      </c>
      <c r="F287" s="24" t="str">
        <f t="shared" si="37"/>
        <v>12B</v>
      </c>
      <c r="G287" s="24" t="str">
        <f t="shared" si="38"/>
        <v>TA.15-12B</v>
      </c>
      <c r="H287" s="26" t="s">
        <v>31</v>
      </c>
      <c r="I287" s="26" t="s">
        <v>34</v>
      </c>
      <c r="J287" s="33">
        <v>69.900000000000006</v>
      </c>
      <c r="K287" s="33">
        <v>61.7</v>
      </c>
      <c r="L287" s="28"/>
      <c r="M287" s="13">
        <f>ROUND(Table143[[#This Row],[DIỆN TÍCH SẢN XÂY DỰNG
(M2)]],1)</f>
        <v>69.900000000000006</v>
      </c>
      <c r="N287" s="13">
        <f>ROUND(Table143[[#This Row],[DIỆN TÍCH SỬ DỤNG
(M2)]],1)</f>
        <v>61.7</v>
      </c>
    </row>
    <row r="288" spans="2:14" s="13" customFormat="1" ht="16.95" customHeight="1" outlineLevel="1" x14ac:dyDescent="0.3">
      <c r="B288" s="22">
        <v>269</v>
      </c>
      <c r="C288" s="23" t="str">
        <f t="shared" si="36"/>
        <v>TA</v>
      </c>
      <c r="D288" s="24" t="s">
        <v>18</v>
      </c>
      <c r="E288" s="24">
        <v>15</v>
      </c>
      <c r="F288" s="24" t="str">
        <f t="shared" si="37"/>
        <v>14</v>
      </c>
      <c r="G288" s="24" t="str">
        <f t="shared" si="38"/>
        <v>TA.15-14</v>
      </c>
      <c r="H288" s="26" t="s">
        <v>21</v>
      </c>
      <c r="I288" s="26" t="s">
        <v>22</v>
      </c>
      <c r="J288" s="33">
        <v>47.6</v>
      </c>
      <c r="K288" s="33">
        <v>41.8</v>
      </c>
      <c r="L288" s="28"/>
      <c r="M288" s="13">
        <f>ROUND(Table143[[#This Row],[DIỆN TÍCH SẢN XÂY DỰNG
(M2)]],1)</f>
        <v>47.6</v>
      </c>
      <c r="N288" s="13">
        <f>ROUND(Table143[[#This Row],[DIỆN TÍCH SỬ DỤNG
(M2)]],1)</f>
        <v>41.8</v>
      </c>
    </row>
    <row r="289" spans="2:14" s="13" customFormat="1" ht="16.95" customHeight="1" outlineLevel="1" x14ac:dyDescent="0.3">
      <c r="B289" s="22">
        <v>270</v>
      </c>
      <c r="C289" s="23" t="str">
        <f t="shared" si="36"/>
        <v>TA</v>
      </c>
      <c r="D289" s="24" t="s">
        <v>18</v>
      </c>
      <c r="E289" s="24">
        <v>15</v>
      </c>
      <c r="F289" s="24" t="str">
        <f t="shared" si="37"/>
        <v>15</v>
      </c>
      <c r="G289" s="24" t="str">
        <f t="shared" si="38"/>
        <v>TA.15-15</v>
      </c>
      <c r="H289" s="26" t="s">
        <v>21</v>
      </c>
      <c r="I289" s="26" t="s">
        <v>22</v>
      </c>
      <c r="J289" s="33">
        <v>46.6</v>
      </c>
      <c r="K289" s="33">
        <v>41.8</v>
      </c>
      <c r="L289" s="28"/>
      <c r="M289" s="13">
        <f>ROUND(Table143[[#This Row],[DIỆN TÍCH SẢN XÂY DỰNG
(M2)]],1)</f>
        <v>46.6</v>
      </c>
      <c r="N289" s="13">
        <f>ROUND(Table143[[#This Row],[DIỆN TÍCH SỬ DỤNG
(M2)]],1)</f>
        <v>41.8</v>
      </c>
    </row>
    <row r="290" spans="2:14" s="13" customFormat="1" ht="16.95" customHeight="1" outlineLevel="1" x14ac:dyDescent="0.3">
      <c r="B290" s="22">
        <v>271</v>
      </c>
      <c r="C290" s="23" t="str">
        <f t="shared" si="36"/>
        <v>TA</v>
      </c>
      <c r="D290" s="24" t="s">
        <v>18</v>
      </c>
      <c r="E290" s="24">
        <v>15</v>
      </c>
      <c r="F290" s="24" t="str">
        <f t="shared" si="37"/>
        <v>16</v>
      </c>
      <c r="G290" s="24" t="str">
        <f t="shared" si="38"/>
        <v>TA.15-16</v>
      </c>
      <c r="H290" s="26" t="s">
        <v>38</v>
      </c>
      <c r="I290" s="26" t="s">
        <v>39</v>
      </c>
      <c r="J290" s="33">
        <v>36.1</v>
      </c>
      <c r="K290" s="33">
        <v>31.9</v>
      </c>
      <c r="L290" s="28"/>
      <c r="M290" s="13">
        <f>ROUND(Table143[[#This Row],[DIỆN TÍCH SẢN XÂY DỰNG
(M2)]],1)</f>
        <v>36.1</v>
      </c>
      <c r="N290" s="13">
        <f>ROUND(Table143[[#This Row],[DIỆN TÍCH SỬ DỤNG
(M2)]],1)</f>
        <v>31.9</v>
      </c>
    </row>
    <row r="291" spans="2:14" s="13" customFormat="1" ht="16.95" customHeight="1" outlineLevel="1" x14ac:dyDescent="0.3">
      <c r="B291" s="22">
        <v>272</v>
      </c>
      <c r="C291" s="23" t="str">
        <f t="shared" si="36"/>
        <v>TA</v>
      </c>
      <c r="D291" s="24" t="s">
        <v>18</v>
      </c>
      <c r="E291" s="24">
        <v>15</v>
      </c>
      <c r="F291" s="24" t="str">
        <f t="shared" si="37"/>
        <v>17</v>
      </c>
      <c r="G291" s="24" t="str">
        <f t="shared" si="38"/>
        <v>TA.15-17</v>
      </c>
      <c r="H291" s="26" t="s">
        <v>21</v>
      </c>
      <c r="I291" s="26" t="s">
        <v>22</v>
      </c>
      <c r="J291" s="33">
        <v>46.8</v>
      </c>
      <c r="K291" s="33">
        <v>41.8</v>
      </c>
      <c r="L291" s="28"/>
      <c r="M291" s="13">
        <f>ROUND(Table143[[#This Row],[DIỆN TÍCH SẢN XÂY DỰNG
(M2)]],1)</f>
        <v>46.8</v>
      </c>
      <c r="N291" s="13">
        <f>ROUND(Table143[[#This Row],[DIỆN TÍCH SỬ DỤNG
(M2)]],1)</f>
        <v>41.8</v>
      </c>
    </row>
    <row r="292" spans="2:14" s="13" customFormat="1" ht="16.95" customHeight="1" outlineLevel="1" x14ac:dyDescent="0.3">
      <c r="B292" s="22">
        <v>273</v>
      </c>
      <c r="C292" s="23" t="str">
        <f t="shared" si="36"/>
        <v>TA</v>
      </c>
      <c r="D292" s="24" t="s">
        <v>18</v>
      </c>
      <c r="E292" s="24">
        <v>15</v>
      </c>
      <c r="F292" s="24" t="str">
        <f t="shared" si="37"/>
        <v>18</v>
      </c>
      <c r="G292" s="24" t="str">
        <f t="shared" si="38"/>
        <v>TA.15-18</v>
      </c>
      <c r="H292" s="26" t="s">
        <v>31</v>
      </c>
      <c r="I292" s="26" t="s">
        <v>34</v>
      </c>
      <c r="J292" s="33">
        <v>68.7</v>
      </c>
      <c r="K292" s="33">
        <v>61.7</v>
      </c>
      <c r="L292" s="28"/>
      <c r="M292" s="13">
        <f>ROUND(Table143[[#This Row],[DIỆN TÍCH SẢN XÂY DỰNG
(M2)]],1)</f>
        <v>68.7</v>
      </c>
      <c r="N292" s="13">
        <f>ROUND(Table143[[#This Row],[DIỆN TÍCH SỬ DỤNG
(M2)]],1)</f>
        <v>61.7</v>
      </c>
    </row>
    <row r="293" spans="2:14" s="13" customFormat="1" ht="16.95" customHeight="1" outlineLevel="1" x14ac:dyDescent="0.3">
      <c r="B293" s="22">
        <v>274</v>
      </c>
      <c r="C293" s="23" t="str">
        <f t="shared" si="36"/>
        <v>TA</v>
      </c>
      <c r="D293" s="24" t="s">
        <v>18</v>
      </c>
      <c r="E293" s="24">
        <v>15</v>
      </c>
      <c r="F293" s="24" t="str">
        <f t="shared" si="37"/>
        <v>19</v>
      </c>
      <c r="G293" s="24" t="str">
        <f t="shared" si="38"/>
        <v>TA.15-19</v>
      </c>
      <c r="H293" s="26" t="s">
        <v>21</v>
      </c>
      <c r="I293" s="26" t="s">
        <v>22</v>
      </c>
      <c r="J293" s="33">
        <v>55.1</v>
      </c>
      <c r="K293" s="33">
        <v>48.8</v>
      </c>
      <c r="L293" s="28"/>
      <c r="M293" s="13">
        <f>ROUND(Table143[[#This Row],[DIỆN TÍCH SẢN XÂY DỰNG
(M2)]],1)</f>
        <v>55.1</v>
      </c>
      <c r="N293" s="13">
        <f>ROUND(Table143[[#This Row],[DIỆN TÍCH SỬ DỤNG
(M2)]],1)</f>
        <v>48.8</v>
      </c>
    </row>
    <row r="294" spans="2:14" s="13" customFormat="1" ht="16.95" customHeight="1" outlineLevel="1" x14ac:dyDescent="0.3">
      <c r="B294" s="22">
        <v>275</v>
      </c>
      <c r="C294" s="23" t="str">
        <f t="shared" si="36"/>
        <v>TA</v>
      </c>
      <c r="D294" s="24" t="s">
        <v>18</v>
      </c>
      <c r="E294" s="24">
        <v>15</v>
      </c>
      <c r="F294" s="24" t="str">
        <f t="shared" si="37"/>
        <v>20</v>
      </c>
      <c r="G294" s="24" t="str">
        <f t="shared" si="38"/>
        <v>TA.15-20</v>
      </c>
      <c r="H294" s="26" t="s">
        <v>31</v>
      </c>
      <c r="I294" s="26" t="s">
        <v>34</v>
      </c>
      <c r="J294" s="33">
        <v>68.900000000000006</v>
      </c>
      <c r="K294" s="33">
        <v>61.7</v>
      </c>
      <c r="L294" s="28"/>
      <c r="M294" s="13">
        <f>ROUND(Table143[[#This Row],[DIỆN TÍCH SẢN XÂY DỰNG
(M2)]],1)</f>
        <v>68.900000000000006</v>
      </c>
      <c r="N294" s="13">
        <f>ROUND(Table143[[#This Row],[DIỆN TÍCH SỬ DỤNG
(M2)]],1)</f>
        <v>61.7</v>
      </c>
    </row>
    <row r="295" spans="2:14" s="13" customFormat="1" ht="16.95" customHeight="1" outlineLevel="1" x14ac:dyDescent="0.3">
      <c r="B295" s="22">
        <v>276</v>
      </c>
      <c r="C295" s="23" t="str">
        <f t="shared" si="36"/>
        <v>TA</v>
      </c>
      <c r="D295" s="24" t="s">
        <v>18</v>
      </c>
      <c r="E295" s="24">
        <v>15</v>
      </c>
      <c r="F295" s="24" t="str">
        <f t="shared" si="37"/>
        <v>21</v>
      </c>
      <c r="G295" s="24" t="str">
        <f t="shared" si="38"/>
        <v>TA.15-21</v>
      </c>
      <c r="H295" s="26" t="s">
        <v>38</v>
      </c>
      <c r="I295" s="26" t="s">
        <v>39</v>
      </c>
      <c r="J295" s="33">
        <v>36.5</v>
      </c>
      <c r="K295" s="33">
        <v>32.299999999999997</v>
      </c>
      <c r="L295" s="28"/>
      <c r="M295" s="13">
        <f>ROUND(Table143[[#This Row],[DIỆN TÍCH SẢN XÂY DỰNG
(M2)]],1)</f>
        <v>36.5</v>
      </c>
      <c r="N295" s="13">
        <f>ROUND(Table143[[#This Row],[DIỆN TÍCH SỬ DỤNG
(M2)]],1)</f>
        <v>32.299999999999997</v>
      </c>
    </row>
    <row r="296" spans="2:14" s="13" customFormat="1" ht="25.95" customHeight="1" outlineLevel="1" x14ac:dyDescent="0.3">
      <c r="B296" s="34"/>
      <c r="C296" s="23"/>
      <c r="D296" s="35"/>
      <c r="E296" s="35"/>
      <c r="F296" s="35"/>
      <c r="G296" s="35"/>
      <c r="H296" s="36"/>
      <c r="I296" s="36" t="s">
        <v>65</v>
      </c>
      <c r="J296" s="37">
        <f>SUM(J7:J295)</f>
        <v>14233.300000000014</v>
      </c>
      <c r="K296" s="38">
        <f>SUM(K7:K295)</f>
        <v>12689.999999999982</v>
      </c>
      <c r="L296" s="39"/>
    </row>
    <row r="297" spans="2:14" ht="16.95" customHeight="1" x14ac:dyDescent="0.3">
      <c r="B297" s="11" t="s">
        <v>66</v>
      </c>
      <c r="C297" s="12"/>
      <c r="D297" s="12"/>
      <c r="E297" s="12"/>
      <c r="F297" s="12"/>
      <c r="G297" s="12"/>
      <c r="H297" s="12"/>
      <c r="I297" s="12"/>
      <c r="J297" s="12"/>
      <c r="K297" s="12"/>
      <c r="L297" s="12"/>
    </row>
    <row r="298" spans="2:14" s="40" customFormat="1" ht="16.95" customHeight="1" x14ac:dyDescent="0.3">
      <c r="B298" s="14" t="s">
        <v>16</v>
      </c>
      <c r="C298" s="15"/>
      <c r="D298" s="16"/>
      <c r="E298" s="16"/>
      <c r="F298" s="16"/>
      <c r="G298" s="16"/>
      <c r="H298" s="17"/>
      <c r="I298" s="17"/>
      <c r="J298" s="18"/>
      <c r="K298" s="19"/>
      <c r="L298" s="20"/>
    </row>
    <row r="299" spans="2:14" ht="16.95" customHeight="1" outlineLevel="1" x14ac:dyDescent="0.3">
      <c r="B299" s="22">
        <v>1</v>
      </c>
      <c r="C299" s="23" t="s">
        <v>67</v>
      </c>
      <c r="D299" s="24" t="s">
        <v>18</v>
      </c>
      <c r="E299" s="25" t="s">
        <v>19</v>
      </c>
      <c r="F299" s="25" t="s">
        <v>19</v>
      </c>
      <c r="G299" s="24" t="str">
        <f>C299&amp;""&amp;"."&amp;E299&amp;"-"&amp;F299</f>
        <v>TB.01-01</v>
      </c>
      <c r="H299" s="26" t="s">
        <v>31</v>
      </c>
      <c r="I299" s="26" t="s">
        <v>32</v>
      </c>
      <c r="J299" s="27">
        <v>82.8</v>
      </c>
      <c r="K299" s="27">
        <v>75.400000000000006</v>
      </c>
      <c r="L299" s="41"/>
      <c r="M299" s="10">
        <f>ROUND(Table143[[#This Row],[DIỆN TÍCH SẢN XÂY DỰNG
(M2)]],1)</f>
        <v>82.8</v>
      </c>
      <c r="N299" s="10">
        <f>ROUND(Table143[[#This Row],[DIỆN TÍCH SỬ DỤNG
(M2)]],1)</f>
        <v>75.400000000000006</v>
      </c>
    </row>
    <row r="300" spans="2:14" ht="16.95" customHeight="1" outlineLevel="1" x14ac:dyDescent="0.3">
      <c r="B300" s="22">
        <v>2</v>
      </c>
      <c r="C300" s="23" t="str">
        <f>$C$299</f>
        <v>TB</v>
      </c>
      <c r="D300" s="24" t="s">
        <v>18</v>
      </c>
      <c r="E300" s="25" t="s">
        <v>19</v>
      </c>
      <c r="F300" s="25" t="s">
        <v>23</v>
      </c>
      <c r="G300" s="24" t="str">
        <f t="shared" ref="G300:G313" si="39">C300&amp;""&amp;"."&amp;E300&amp;"-"&amp;F300</f>
        <v>TB.01-02</v>
      </c>
      <c r="H300" s="26" t="s">
        <v>21</v>
      </c>
      <c r="I300" s="26" t="s">
        <v>22</v>
      </c>
      <c r="J300" s="27">
        <v>46.6</v>
      </c>
      <c r="K300" s="27">
        <v>42.2</v>
      </c>
      <c r="L300" s="41"/>
      <c r="M300" s="10">
        <f>ROUND(Table143[[#This Row],[DIỆN TÍCH SẢN XÂY DỰNG
(M2)]],1)</f>
        <v>46.6</v>
      </c>
      <c r="N300" s="10">
        <f>ROUND(Table143[[#This Row],[DIỆN TÍCH SỬ DỤNG
(M2)]],1)</f>
        <v>42.2</v>
      </c>
    </row>
    <row r="301" spans="2:14" ht="16.95" customHeight="1" outlineLevel="1" x14ac:dyDescent="0.3">
      <c r="B301" s="22">
        <v>3</v>
      </c>
      <c r="C301" s="23" t="str">
        <f t="shared" ref="C301:C313" si="40">$C$299</f>
        <v>TB</v>
      </c>
      <c r="D301" s="24" t="s">
        <v>18</v>
      </c>
      <c r="E301" s="25" t="s">
        <v>19</v>
      </c>
      <c r="F301" s="25" t="s">
        <v>25</v>
      </c>
      <c r="G301" s="24" t="str">
        <f t="shared" si="39"/>
        <v>TB.01-03</v>
      </c>
      <c r="H301" s="26" t="s">
        <v>21</v>
      </c>
      <c r="I301" s="26" t="s">
        <v>22</v>
      </c>
      <c r="J301" s="27">
        <v>46.6</v>
      </c>
      <c r="K301" s="27">
        <v>41.6</v>
      </c>
      <c r="L301" s="41"/>
      <c r="M301" s="10">
        <f>ROUND(Table143[[#This Row],[DIỆN TÍCH SẢN XÂY DỰNG
(M2)]],1)</f>
        <v>46.6</v>
      </c>
      <c r="N301" s="10">
        <f>ROUND(Table143[[#This Row],[DIỆN TÍCH SỬ DỤNG
(M2)]],1)</f>
        <v>41.6</v>
      </c>
    </row>
    <row r="302" spans="2:14" ht="16.95" customHeight="1" outlineLevel="1" x14ac:dyDescent="0.3">
      <c r="B302" s="22">
        <v>4</v>
      </c>
      <c r="C302" s="23" t="str">
        <f t="shared" si="40"/>
        <v>TB</v>
      </c>
      <c r="D302" s="24" t="s">
        <v>18</v>
      </c>
      <c r="E302" s="25" t="s">
        <v>19</v>
      </c>
      <c r="F302" s="25" t="s">
        <v>27</v>
      </c>
      <c r="G302" s="24" t="str">
        <f t="shared" si="39"/>
        <v>TB.01-04</v>
      </c>
      <c r="H302" s="26" t="s">
        <v>31</v>
      </c>
      <c r="I302" s="26" t="s">
        <v>32</v>
      </c>
      <c r="J302" s="27">
        <v>82.4</v>
      </c>
      <c r="K302" s="27">
        <v>73.8</v>
      </c>
      <c r="L302" s="41"/>
      <c r="M302" s="10">
        <f>ROUND(Table143[[#This Row],[DIỆN TÍCH SẢN XÂY DỰNG
(M2)]],1)</f>
        <v>82.4</v>
      </c>
      <c r="N302" s="10">
        <f>ROUND(Table143[[#This Row],[DIỆN TÍCH SỬ DỤNG
(M2)]],1)</f>
        <v>73.8</v>
      </c>
    </row>
    <row r="303" spans="2:14" ht="16.95" customHeight="1" outlineLevel="1" x14ac:dyDescent="0.3">
      <c r="B303" s="22">
        <v>5</v>
      </c>
      <c r="C303" s="23" t="str">
        <f t="shared" si="40"/>
        <v>TB</v>
      </c>
      <c r="D303" s="24"/>
      <c r="E303" s="25" t="s">
        <v>19</v>
      </c>
      <c r="F303" s="25" t="s">
        <v>29</v>
      </c>
      <c r="G303" s="24" t="str">
        <f t="shared" si="39"/>
        <v>TB.01-05</v>
      </c>
      <c r="H303" s="26" t="s">
        <v>21</v>
      </c>
      <c r="I303" s="26" t="s">
        <v>22</v>
      </c>
      <c r="J303" s="27">
        <v>75.099999999999994</v>
      </c>
      <c r="K303" s="27">
        <v>67.7</v>
      </c>
      <c r="L303" s="41"/>
      <c r="M303" s="10">
        <f>ROUND(Table143[[#This Row],[DIỆN TÍCH SẢN XÂY DỰNG
(M2)]],1)</f>
        <v>75.099999999999994</v>
      </c>
      <c r="N303" s="10">
        <f>ROUND(Table143[[#This Row],[DIỆN TÍCH SỬ DỤNG
(M2)]],1)</f>
        <v>67.7</v>
      </c>
    </row>
    <row r="304" spans="2:14" ht="16.95" customHeight="1" outlineLevel="1" x14ac:dyDescent="0.3">
      <c r="B304" s="22">
        <v>6</v>
      </c>
      <c r="C304" s="23" t="str">
        <f t="shared" si="40"/>
        <v>TB</v>
      </c>
      <c r="D304" s="24"/>
      <c r="E304" s="25" t="s">
        <v>19</v>
      </c>
      <c r="F304" s="25" t="s">
        <v>35</v>
      </c>
      <c r="G304" s="24" t="str">
        <f t="shared" si="39"/>
        <v>TB.01-06</v>
      </c>
      <c r="H304" s="26" t="s">
        <v>21</v>
      </c>
      <c r="I304" s="26" t="s">
        <v>22</v>
      </c>
      <c r="J304" s="27">
        <v>46.6</v>
      </c>
      <c r="K304" s="27">
        <v>42.2</v>
      </c>
      <c r="L304" s="41"/>
      <c r="M304" s="10">
        <f>ROUND(Table143[[#This Row],[DIỆN TÍCH SẢN XÂY DỰNG
(M2)]],1)</f>
        <v>46.6</v>
      </c>
      <c r="N304" s="10">
        <f>ROUND(Table143[[#This Row],[DIỆN TÍCH SỬ DỤNG
(M2)]],1)</f>
        <v>42.2</v>
      </c>
    </row>
    <row r="305" spans="2:14" ht="16.95" customHeight="1" outlineLevel="1" x14ac:dyDescent="0.3">
      <c r="B305" s="22">
        <v>7</v>
      </c>
      <c r="C305" s="23" t="str">
        <f t="shared" si="40"/>
        <v>TB</v>
      </c>
      <c r="D305" s="24"/>
      <c r="E305" s="25" t="s">
        <v>19</v>
      </c>
      <c r="F305" s="25" t="s">
        <v>36</v>
      </c>
      <c r="G305" s="24" t="str">
        <f t="shared" si="39"/>
        <v>TB.01-07</v>
      </c>
      <c r="H305" s="26" t="s">
        <v>21</v>
      </c>
      <c r="I305" s="26" t="s">
        <v>22</v>
      </c>
      <c r="J305" s="27">
        <v>46.6</v>
      </c>
      <c r="K305" s="27">
        <v>42.2</v>
      </c>
      <c r="L305" s="41"/>
      <c r="M305" s="10">
        <f>ROUND(Table143[[#This Row],[DIỆN TÍCH SẢN XÂY DỰNG
(M2)]],1)</f>
        <v>46.6</v>
      </c>
      <c r="N305" s="10">
        <f>ROUND(Table143[[#This Row],[DIỆN TÍCH SỬ DỤNG
(M2)]],1)</f>
        <v>42.2</v>
      </c>
    </row>
    <row r="306" spans="2:14" ht="16.95" customHeight="1" outlineLevel="1" x14ac:dyDescent="0.3">
      <c r="B306" s="22">
        <v>8</v>
      </c>
      <c r="C306" s="23" t="str">
        <f t="shared" si="40"/>
        <v>TB</v>
      </c>
      <c r="D306" s="24"/>
      <c r="E306" s="25" t="s">
        <v>19</v>
      </c>
      <c r="F306" s="25" t="s">
        <v>37</v>
      </c>
      <c r="G306" s="24" t="str">
        <f t="shared" si="39"/>
        <v>TB.01-08</v>
      </c>
      <c r="H306" s="26" t="s">
        <v>21</v>
      </c>
      <c r="I306" s="26" t="s">
        <v>22</v>
      </c>
      <c r="J306" s="27">
        <v>37.799999999999997</v>
      </c>
      <c r="K306" s="27">
        <v>33.700000000000003</v>
      </c>
      <c r="L306" s="41"/>
      <c r="M306" s="10">
        <f>ROUND(Table143[[#This Row],[DIỆN TÍCH SẢN XÂY DỰNG
(M2)]],1)</f>
        <v>37.799999999999997</v>
      </c>
      <c r="N306" s="10">
        <f>ROUND(Table143[[#This Row],[DIỆN TÍCH SỬ DỤNG
(M2)]],1)</f>
        <v>33.700000000000003</v>
      </c>
    </row>
    <row r="307" spans="2:14" ht="16.95" customHeight="1" outlineLevel="1" x14ac:dyDescent="0.3">
      <c r="B307" s="22">
        <v>9</v>
      </c>
      <c r="C307" s="23" t="str">
        <f t="shared" si="40"/>
        <v>TB</v>
      </c>
      <c r="D307" s="24"/>
      <c r="E307" s="25" t="s">
        <v>19</v>
      </c>
      <c r="F307" s="25" t="s">
        <v>40</v>
      </c>
      <c r="G307" s="24" t="str">
        <f t="shared" si="39"/>
        <v>TB.01-09</v>
      </c>
      <c r="H307" s="26" t="s">
        <v>21</v>
      </c>
      <c r="I307" s="26" t="s">
        <v>22</v>
      </c>
      <c r="J307" s="27">
        <v>37.799999999999997</v>
      </c>
      <c r="K307" s="27">
        <v>33.799999999999997</v>
      </c>
      <c r="L307" s="41"/>
      <c r="M307" s="10">
        <f>ROUND(Table143[[#This Row],[DIỆN TÍCH SẢN XÂY DỰNG
(M2)]],1)</f>
        <v>37.799999999999997</v>
      </c>
      <c r="N307" s="10">
        <f>ROUND(Table143[[#This Row],[DIỆN TÍCH SỬ DỤNG
(M2)]],1)</f>
        <v>33.799999999999997</v>
      </c>
    </row>
    <row r="308" spans="2:14" ht="16.95" customHeight="1" outlineLevel="1" x14ac:dyDescent="0.3">
      <c r="B308" s="22">
        <v>10</v>
      </c>
      <c r="C308" s="23" t="str">
        <f t="shared" si="40"/>
        <v>TB</v>
      </c>
      <c r="D308" s="24"/>
      <c r="E308" s="25" t="s">
        <v>19</v>
      </c>
      <c r="F308" s="25" t="s">
        <v>41</v>
      </c>
      <c r="G308" s="24" t="str">
        <f t="shared" si="39"/>
        <v>TB.01-10</v>
      </c>
      <c r="H308" s="26" t="s">
        <v>21</v>
      </c>
      <c r="I308" s="26" t="s">
        <v>22</v>
      </c>
      <c r="J308" s="27">
        <v>46.7</v>
      </c>
      <c r="K308" s="27">
        <v>42.2</v>
      </c>
      <c r="L308" s="41"/>
      <c r="M308" s="10">
        <f>ROUND(Table143[[#This Row],[DIỆN TÍCH SẢN XÂY DỰNG
(M2)]],1)</f>
        <v>46.7</v>
      </c>
      <c r="N308" s="10">
        <f>ROUND(Table143[[#This Row],[DIỆN TÍCH SỬ DỤNG
(M2)]],1)</f>
        <v>42.2</v>
      </c>
    </row>
    <row r="309" spans="2:14" ht="16.95" customHeight="1" outlineLevel="1" x14ac:dyDescent="0.3">
      <c r="B309" s="22">
        <v>11</v>
      </c>
      <c r="C309" s="23" t="str">
        <f t="shared" si="40"/>
        <v>TB</v>
      </c>
      <c r="D309" s="24"/>
      <c r="E309" s="25" t="s">
        <v>19</v>
      </c>
      <c r="F309" s="25" t="s">
        <v>42</v>
      </c>
      <c r="G309" s="24" t="str">
        <f t="shared" si="39"/>
        <v>TB.01-11</v>
      </c>
      <c r="H309" s="26" t="s">
        <v>21</v>
      </c>
      <c r="I309" s="26" t="s">
        <v>22</v>
      </c>
      <c r="J309" s="27">
        <v>69</v>
      </c>
      <c r="K309" s="27">
        <v>61.8</v>
      </c>
      <c r="L309" s="41"/>
      <c r="M309" s="10">
        <f>ROUND(Table143[[#This Row],[DIỆN TÍCH SẢN XÂY DỰNG
(M2)]],1)</f>
        <v>69</v>
      </c>
      <c r="N309" s="10">
        <f>ROUND(Table143[[#This Row],[DIỆN TÍCH SỬ DỤNG
(M2)]],1)</f>
        <v>61.8</v>
      </c>
    </row>
    <row r="310" spans="2:14" ht="16.95" customHeight="1" outlineLevel="1" x14ac:dyDescent="0.3">
      <c r="B310" s="22">
        <v>12</v>
      </c>
      <c r="C310" s="23" t="str">
        <f t="shared" si="40"/>
        <v>TB</v>
      </c>
      <c r="D310" s="24"/>
      <c r="E310" s="25" t="s">
        <v>19</v>
      </c>
      <c r="F310" s="25" t="s">
        <v>43</v>
      </c>
      <c r="G310" s="24" t="str">
        <f t="shared" si="39"/>
        <v>TB.01-12A</v>
      </c>
      <c r="H310" s="26" t="s">
        <v>21</v>
      </c>
      <c r="I310" s="26" t="s">
        <v>22</v>
      </c>
      <c r="J310" s="27">
        <v>47.2</v>
      </c>
      <c r="K310" s="27">
        <v>42.5</v>
      </c>
      <c r="L310" s="41"/>
      <c r="M310" s="10">
        <f>ROUND(Table143[[#This Row],[DIỆN TÍCH SẢN XÂY DỰNG
(M2)]],1)</f>
        <v>47.2</v>
      </c>
      <c r="N310" s="10">
        <f>ROUND(Table143[[#This Row],[DIỆN TÍCH SỬ DỤNG
(M2)]],1)</f>
        <v>42.5</v>
      </c>
    </row>
    <row r="311" spans="2:14" ht="16.95" customHeight="1" outlineLevel="1" x14ac:dyDescent="0.3">
      <c r="B311" s="22">
        <v>13</v>
      </c>
      <c r="C311" s="23" t="str">
        <f t="shared" si="40"/>
        <v>TB</v>
      </c>
      <c r="D311" s="24"/>
      <c r="E311" s="25" t="s">
        <v>19</v>
      </c>
      <c r="F311" s="25" t="s">
        <v>44</v>
      </c>
      <c r="G311" s="24" t="str">
        <f t="shared" si="39"/>
        <v>TB.01-12B</v>
      </c>
      <c r="H311" s="26" t="s">
        <v>21</v>
      </c>
      <c r="I311" s="26" t="s">
        <v>22</v>
      </c>
      <c r="J311" s="27">
        <v>47.1</v>
      </c>
      <c r="K311" s="27">
        <v>42.5</v>
      </c>
      <c r="L311" s="41"/>
      <c r="M311" s="10">
        <f>ROUND(Table143[[#This Row],[DIỆN TÍCH SẢN XÂY DỰNG
(M2)]],1)</f>
        <v>47.1</v>
      </c>
      <c r="N311" s="10">
        <f>ROUND(Table143[[#This Row],[DIỆN TÍCH SỬ DỤNG
(M2)]],1)</f>
        <v>42.5</v>
      </c>
    </row>
    <row r="312" spans="2:14" ht="16.95" customHeight="1" outlineLevel="1" x14ac:dyDescent="0.3">
      <c r="B312" s="22">
        <v>14</v>
      </c>
      <c r="C312" s="23" t="str">
        <f t="shared" si="40"/>
        <v>TB</v>
      </c>
      <c r="D312" s="24"/>
      <c r="E312" s="25" t="s">
        <v>19</v>
      </c>
      <c r="F312" s="25" t="s">
        <v>45</v>
      </c>
      <c r="G312" s="24" t="str">
        <f t="shared" si="39"/>
        <v>TB.01-14</v>
      </c>
      <c r="H312" s="26" t="s">
        <v>21</v>
      </c>
      <c r="I312" s="26" t="s">
        <v>22</v>
      </c>
      <c r="J312" s="27">
        <v>47.1</v>
      </c>
      <c r="K312" s="27">
        <v>42.4</v>
      </c>
      <c r="L312" s="41"/>
      <c r="M312" s="10">
        <f>ROUND(Table143[[#This Row],[DIỆN TÍCH SẢN XÂY DỰNG
(M2)]],1)</f>
        <v>47.1</v>
      </c>
      <c r="N312" s="10">
        <f>ROUND(Table143[[#This Row],[DIỆN TÍCH SỬ DỤNG
(M2)]],1)</f>
        <v>42.4</v>
      </c>
    </row>
    <row r="313" spans="2:14" ht="16.95" customHeight="1" outlineLevel="1" x14ac:dyDescent="0.3">
      <c r="B313" s="22">
        <v>15</v>
      </c>
      <c r="C313" s="23" t="str">
        <f t="shared" si="40"/>
        <v>TB</v>
      </c>
      <c r="D313" s="24" t="s">
        <v>18</v>
      </c>
      <c r="E313" s="25" t="s">
        <v>19</v>
      </c>
      <c r="F313" s="25" t="s">
        <v>46</v>
      </c>
      <c r="G313" s="24" t="str">
        <f t="shared" si="39"/>
        <v>TB.01-15</v>
      </c>
      <c r="H313" s="26" t="s">
        <v>21</v>
      </c>
      <c r="I313" s="26" t="s">
        <v>22</v>
      </c>
      <c r="J313" s="27">
        <v>47.5</v>
      </c>
      <c r="K313" s="27">
        <v>42</v>
      </c>
      <c r="L313" s="41"/>
      <c r="M313" s="10">
        <f>ROUND(Table143[[#This Row],[DIỆN TÍCH SẢN XÂY DỰNG
(M2)]],1)</f>
        <v>47.5</v>
      </c>
      <c r="N313" s="10">
        <f>ROUND(Table143[[#This Row],[DIỆN TÍCH SỬ DỤNG
(M2)]],1)</f>
        <v>42</v>
      </c>
    </row>
    <row r="314" spans="2:14" s="40" customFormat="1" ht="16.95" customHeight="1" outlineLevel="1" x14ac:dyDescent="0.3">
      <c r="B314" s="14" t="s">
        <v>33</v>
      </c>
      <c r="C314" s="15"/>
      <c r="D314" s="16"/>
      <c r="E314" s="29"/>
      <c r="F314" s="29"/>
      <c r="G314" s="16"/>
      <c r="H314" s="17"/>
      <c r="I314" s="17"/>
      <c r="J314" s="30"/>
      <c r="K314" s="31"/>
      <c r="L314" s="20"/>
    </row>
    <row r="315" spans="2:14" ht="16.95" customHeight="1" outlineLevel="1" x14ac:dyDescent="0.3">
      <c r="B315" s="22">
        <v>16</v>
      </c>
      <c r="C315" s="23" t="str">
        <f>$C$299</f>
        <v>TB</v>
      </c>
      <c r="D315" s="24" t="s">
        <v>18</v>
      </c>
      <c r="E315" s="25" t="s">
        <v>25</v>
      </c>
      <c r="F315" s="25" t="s">
        <v>19</v>
      </c>
      <c r="G315" s="24" t="str">
        <f>C315&amp;""&amp;"."&amp;E315&amp;"-"&amp;F315</f>
        <v>TB.03-01</v>
      </c>
      <c r="H315" s="26" t="s">
        <v>38</v>
      </c>
      <c r="I315" s="26" t="s">
        <v>39</v>
      </c>
      <c r="J315" s="33">
        <v>36.5</v>
      </c>
      <c r="K315" s="33">
        <v>32.299999999999997</v>
      </c>
      <c r="L315" s="41"/>
      <c r="M315" s="10">
        <f>ROUND(Table143[[#This Row],[DIỆN TÍCH SẢN XÂY DỰNG
(M2)]],1)</f>
        <v>36.5</v>
      </c>
      <c r="N315" s="10">
        <f>ROUND(Table143[[#This Row],[DIỆN TÍCH SỬ DỤNG
(M2)]],1)</f>
        <v>32.299999999999997</v>
      </c>
    </row>
    <row r="316" spans="2:14" ht="16.95" customHeight="1" outlineLevel="1" x14ac:dyDescent="0.3">
      <c r="B316" s="22">
        <v>17</v>
      </c>
      <c r="C316" s="23" t="str">
        <f t="shared" ref="C316:C335" si="41">$C$299</f>
        <v>TB</v>
      </c>
      <c r="D316" s="24" t="s">
        <v>18</v>
      </c>
      <c r="E316" s="25" t="s">
        <v>25</v>
      </c>
      <c r="F316" s="25" t="s">
        <v>23</v>
      </c>
      <c r="G316" s="24" t="str">
        <f t="shared" ref="G316:G335" si="42">C316&amp;""&amp;"."&amp;E316&amp;"-"&amp;F316</f>
        <v>TB.03-02</v>
      </c>
      <c r="H316" s="26" t="s">
        <v>31</v>
      </c>
      <c r="I316" s="26" t="s">
        <v>34</v>
      </c>
      <c r="J316" s="33">
        <v>68.900000000000006</v>
      </c>
      <c r="K316" s="33">
        <v>61.7</v>
      </c>
      <c r="L316" s="41"/>
      <c r="M316" s="10">
        <f>ROUND(Table143[[#This Row],[DIỆN TÍCH SẢN XÂY DỰNG
(M2)]],1)</f>
        <v>68.900000000000006</v>
      </c>
      <c r="N316" s="10">
        <f>ROUND(Table143[[#This Row],[DIỆN TÍCH SỬ DỤNG
(M2)]],1)</f>
        <v>61.7</v>
      </c>
    </row>
    <row r="317" spans="2:14" ht="16.95" customHeight="1" outlineLevel="1" x14ac:dyDescent="0.3">
      <c r="B317" s="22">
        <v>18</v>
      </c>
      <c r="C317" s="23" t="str">
        <f t="shared" si="41"/>
        <v>TB</v>
      </c>
      <c r="D317" s="24" t="s">
        <v>18</v>
      </c>
      <c r="E317" s="25" t="s">
        <v>25</v>
      </c>
      <c r="F317" s="25" t="s">
        <v>25</v>
      </c>
      <c r="G317" s="24" t="str">
        <f t="shared" si="42"/>
        <v>TB.03-03</v>
      </c>
      <c r="H317" s="26" t="s">
        <v>21</v>
      </c>
      <c r="I317" s="26" t="s">
        <v>22</v>
      </c>
      <c r="J317" s="33">
        <v>55.1</v>
      </c>
      <c r="K317" s="33">
        <v>48.8</v>
      </c>
      <c r="L317" s="41"/>
      <c r="M317" s="10">
        <f>ROUND(Table143[[#This Row],[DIỆN TÍCH SẢN XÂY DỰNG
(M2)]],1)</f>
        <v>55.1</v>
      </c>
      <c r="N317" s="10">
        <f>ROUND(Table143[[#This Row],[DIỆN TÍCH SỬ DỤNG
(M2)]],1)</f>
        <v>48.8</v>
      </c>
    </row>
    <row r="318" spans="2:14" ht="16.95" customHeight="1" outlineLevel="1" x14ac:dyDescent="0.3">
      <c r="B318" s="22">
        <v>19</v>
      </c>
      <c r="C318" s="23" t="str">
        <f t="shared" si="41"/>
        <v>TB</v>
      </c>
      <c r="D318" s="24" t="s">
        <v>18</v>
      </c>
      <c r="E318" s="25" t="s">
        <v>25</v>
      </c>
      <c r="F318" s="25" t="s">
        <v>27</v>
      </c>
      <c r="G318" s="24" t="str">
        <f t="shared" si="42"/>
        <v>TB.03-04</v>
      </c>
      <c r="H318" s="26" t="s">
        <v>31</v>
      </c>
      <c r="I318" s="26" t="s">
        <v>34</v>
      </c>
      <c r="J318" s="33">
        <v>68.7</v>
      </c>
      <c r="K318" s="33">
        <v>61.7</v>
      </c>
      <c r="L318" s="41"/>
      <c r="M318" s="10">
        <f>ROUND(Table143[[#This Row],[DIỆN TÍCH SẢN XÂY DỰNG
(M2)]],1)</f>
        <v>68.7</v>
      </c>
      <c r="N318" s="10">
        <f>ROUND(Table143[[#This Row],[DIỆN TÍCH SỬ DỤNG
(M2)]],1)</f>
        <v>61.7</v>
      </c>
    </row>
    <row r="319" spans="2:14" ht="16.95" customHeight="1" outlineLevel="1" x14ac:dyDescent="0.3">
      <c r="B319" s="22">
        <v>20</v>
      </c>
      <c r="C319" s="23" t="str">
        <f t="shared" si="41"/>
        <v>TB</v>
      </c>
      <c r="D319" s="24" t="s">
        <v>18</v>
      </c>
      <c r="E319" s="25" t="s">
        <v>25</v>
      </c>
      <c r="F319" s="25" t="s">
        <v>29</v>
      </c>
      <c r="G319" s="24" t="str">
        <f t="shared" si="42"/>
        <v>TB.03-05</v>
      </c>
      <c r="H319" s="26" t="s">
        <v>21</v>
      </c>
      <c r="I319" s="26" t="s">
        <v>22</v>
      </c>
      <c r="J319" s="33">
        <v>46.8</v>
      </c>
      <c r="K319" s="33">
        <v>41.8</v>
      </c>
      <c r="L319" s="41"/>
      <c r="M319" s="10">
        <f>ROUND(Table143[[#This Row],[DIỆN TÍCH SẢN XÂY DỰNG
(M2)]],1)</f>
        <v>46.8</v>
      </c>
      <c r="N319" s="10">
        <f>ROUND(Table143[[#This Row],[DIỆN TÍCH SỬ DỤNG
(M2)]],1)</f>
        <v>41.8</v>
      </c>
    </row>
    <row r="320" spans="2:14" ht="16.95" customHeight="1" outlineLevel="1" x14ac:dyDescent="0.3">
      <c r="B320" s="22">
        <v>21</v>
      </c>
      <c r="C320" s="23" t="str">
        <f t="shared" si="41"/>
        <v>TB</v>
      </c>
      <c r="D320" s="24" t="s">
        <v>18</v>
      </c>
      <c r="E320" s="25" t="s">
        <v>25</v>
      </c>
      <c r="F320" s="25" t="s">
        <v>35</v>
      </c>
      <c r="G320" s="24" t="str">
        <f t="shared" si="42"/>
        <v>TB.03-06</v>
      </c>
      <c r="H320" s="26" t="s">
        <v>38</v>
      </c>
      <c r="I320" s="26" t="s">
        <v>39</v>
      </c>
      <c r="J320" s="33">
        <v>36.1</v>
      </c>
      <c r="K320" s="33">
        <v>31.9</v>
      </c>
      <c r="L320" s="41"/>
      <c r="M320" s="10">
        <f>ROUND(Table143[[#This Row],[DIỆN TÍCH SẢN XÂY DỰNG
(M2)]],1)</f>
        <v>36.1</v>
      </c>
      <c r="N320" s="10">
        <f>ROUND(Table143[[#This Row],[DIỆN TÍCH SỬ DỤNG
(M2)]],1)</f>
        <v>31.9</v>
      </c>
    </row>
    <row r="321" spans="2:14" ht="16.95" customHeight="1" outlineLevel="1" x14ac:dyDescent="0.3">
      <c r="B321" s="22">
        <v>22</v>
      </c>
      <c r="C321" s="23" t="str">
        <f t="shared" si="41"/>
        <v>TB</v>
      </c>
      <c r="D321" s="24" t="s">
        <v>18</v>
      </c>
      <c r="E321" s="25" t="s">
        <v>25</v>
      </c>
      <c r="F321" s="25" t="s">
        <v>36</v>
      </c>
      <c r="G321" s="24" t="str">
        <f t="shared" si="42"/>
        <v>TB.03-07</v>
      </c>
      <c r="H321" s="26" t="s">
        <v>21</v>
      </c>
      <c r="I321" s="26" t="s">
        <v>22</v>
      </c>
      <c r="J321" s="33">
        <v>46.6</v>
      </c>
      <c r="K321" s="33">
        <v>41.8</v>
      </c>
      <c r="L321" s="41"/>
      <c r="M321" s="10">
        <f>ROUND(Table143[[#This Row],[DIỆN TÍCH SẢN XÂY DỰNG
(M2)]],1)</f>
        <v>46.6</v>
      </c>
      <c r="N321" s="10">
        <f>ROUND(Table143[[#This Row],[DIỆN TÍCH SỬ DỤNG
(M2)]],1)</f>
        <v>41.8</v>
      </c>
    </row>
    <row r="322" spans="2:14" ht="16.95" customHeight="1" outlineLevel="1" x14ac:dyDescent="0.3">
      <c r="B322" s="22">
        <v>23</v>
      </c>
      <c r="C322" s="23" t="str">
        <f t="shared" si="41"/>
        <v>TB</v>
      </c>
      <c r="D322" s="24" t="s">
        <v>18</v>
      </c>
      <c r="E322" s="25" t="s">
        <v>25</v>
      </c>
      <c r="F322" s="25" t="s">
        <v>37</v>
      </c>
      <c r="G322" s="24" t="str">
        <f t="shared" si="42"/>
        <v>TB.03-08</v>
      </c>
      <c r="H322" s="26" t="s">
        <v>21</v>
      </c>
      <c r="I322" s="26" t="s">
        <v>22</v>
      </c>
      <c r="J322" s="33">
        <v>47.6</v>
      </c>
      <c r="K322" s="33">
        <v>41.8</v>
      </c>
      <c r="L322" s="41"/>
      <c r="M322" s="10">
        <f>ROUND(Table143[[#This Row],[DIỆN TÍCH SẢN XÂY DỰNG
(M2)]],1)</f>
        <v>47.6</v>
      </c>
      <c r="N322" s="10">
        <f>ROUND(Table143[[#This Row],[DIỆN TÍCH SỬ DỤNG
(M2)]],1)</f>
        <v>41.8</v>
      </c>
    </row>
    <row r="323" spans="2:14" ht="16.95" customHeight="1" outlineLevel="1" x14ac:dyDescent="0.3">
      <c r="B323" s="22">
        <v>24</v>
      </c>
      <c r="C323" s="23" t="str">
        <f t="shared" si="41"/>
        <v>TB</v>
      </c>
      <c r="D323" s="24" t="s">
        <v>18</v>
      </c>
      <c r="E323" s="25" t="s">
        <v>25</v>
      </c>
      <c r="F323" s="25" t="s">
        <v>40</v>
      </c>
      <c r="G323" s="24" t="str">
        <f t="shared" si="42"/>
        <v>TB.03-09</v>
      </c>
      <c r="H323" s="26" t="s">
        <v>31</v>
      </c>
      <c r="I323" s="26" t="s">
        <v>34</v>
      </c>
      <c r="J323" s="33">
        <v>69.900000000000006</v>
      </c>
      <c r="K323" s="33">
        <v>61.7</v>
      </c>
      <c r="L323" s="41"/>
      <c r="M323" s="10">
        <f>ROUND(Table143[[#This Row],[DIỆN TÍCH SẢN XÂY DỰNG
(M2)]],1)</f>
        <v>69.900000000000006</v>
      </c>
      <c r="N323" s="10">
        <f>ROUND(Table143[[#This Row],[DIỆN TÍCH SỬ DỤNG
(M2)]],1)</f>
        <v>61.7</v>
      </c>
    </row>
    <row r="324" spans="2:14" ht="16.95" customHeight="1" outlineLevel="1" x14ac:dyDescent="0.3">
      <c r="B324" s="22">
        <v>25</v>
      </c>
      <c r="C324" s="23" t="str">
        <f t="shared" si="41"/>
        <v>TB</v>
      </c>
      <c r="D324" s="24" t="s">
        <v>18</v>
      </c>
      <c r="E324" s="25" t="s">
        <v>25</v>
      </c>
      <c r="F324" s="25" t="s">
        <v>41</v>
      </c>
      <c r="G324" s="24" t="str">
        <f t="shared" si="42"/>
        <v>TB.03-10</v>
      </c>
      <c r="H324" s="26" t="s">
        <v>31</v>
      </c>
      <c r="I324" s="26" t="s">
        <v>34</v>
      </c>
      <c r="J324" s="33">
        <v>68.900000000000006</v>
      </c>
      <c r="K324" s="33">
        <v>61.7</v>
      </c>
      <c r="L324" s="41"/>
      <c r="M324" s="10">
        <f>ROUND(Table143[[#This Row],[DIỆN TÍCH SẢN XÂY DỰNG
(M2)]],1)</f>
        <v>68.900000000000006</v>
      </c>
      <c r="N324" s="10">
        <f>ROUND(Table143[[#This Row],[DIỆN TÍCH SỬ DỤNG
(M2)]],1)</f>
        <v>61.7</v>
      </c>
    </row>
    <row r="325" spans="2:14" ht="16.95" customHeight="1" outlineLevel="1" x14ac:dyDescent="0.3">
      <c r="B325" s="22">
        <v>26</v>
      </c>
      <c r="C325" s="23" t="str">
        <f t="shared" si="41"/>
        <v>TB</v>
      </c>
      <c r="D325" s="24" t="s">
        <v>18</v>
      </c>
      <c r="E325" s="25" t="s">
        <v>25</v>
      </c>
      <c r="F325" s="25" t="s">
        <v>42</v>
      </c>
      <c r="G325" s="24" t="str">
        <f t="shared" si="42"/>
        <v>TB.03-11</v>
      </c>
      <c r="H325" s="26" t="s">
        <v>21</v>
      </c>
      <c r="I325" s="26" t="s">
        <v>22</v>
      </c>
      <c r="J325" s="33">
        <v>46.6</v>
      </c>
      <c r="K325" s="33">
        <v>41.8</v>
      </c>
      <c r="L325" s="41"/>
      <c r="M325" s="10">
        <f>ROUND(Table143[[#This Row],[DIỆN TÍCH SẢN XÂY DỰNG
(M2)]],1)</f>
        <v>46.6</v>
      </c>
      <c r="N325" s="10">
        <f>ROUND(Table143[[#This Row],[DIỆN TÍCH SỬ DỤNG
(M2)]],1)</f>
        <v>41.8</v>
      </c>
    </row>
    <row r="326" spans="2:14" ht="16.95" customHeight="1" outlineLevel="1" x14ac:dyDescent="0.3">
      <c r="B326" s="22">
        <v>27</v>
      </c>
      <c r="C326" s="23" t="str">
        <f t="shared" si="41"/>
        <v>TB</v>
      </c>
      <c r="D326" s="24" t="s">
        <v>18</v>
      </c>
      <c r="E326" s="25" t="s">
        <v>25</v>
      </c>
      <c r="F326" s="25" t="s">
        <v>43</v>
      </c>
      <c r="G326" s="24" t="str">
        <f t="shared" si="42"/>
        <v>TB.03-12A</v>
      </c>
      <c r="H326" s="26" t="s">
        <v>21</v>
      </c>
      <c r="I326" s="26" t="s">
        <v>22</v>
      </c>
      <c r="J326" s="33">
        <v>46.6</v>
      </c>
      <c r="K326" s="33">
        <v>41.8</v>
      </c>
      <c r="L326" s="41"/>
      <c r="M326" s="10">
        <f>ROUND(Table143[[#This Row],[DIỆN TÍCH SẢN XÂY DỰNG
(M2)]],1)</f>
        <v>46.6</v>
      </c>
      <c r="N326" s="10">
        <f>ROUND(Table143[[#This Row],[DIỆN TÍCH SỬ DỤNG
(M2)]],1)</f>
        <v>41.8</v>
      </c>
    </row>
    <row r="327" spans="2:14" ht="16.95" customHeight="1" outlineLevel="1" x14ac:dyDescent="0.3">
      <c r="B327" s="22">
        <v>28</v>
      </c>
      <c r="C327" s="23" t="str">
        <f t="shared" si="41"/>
        <v>TB</v>
      </c>
      <c r="D327" s="24" t="s">
        <v>18</v>
      </c>
      <c r="E327" s="25" t="s">
        <v>25</v>
      </c>
      <c r="F327" s="25" t="s">
        <v>44</v>
      </c>
      <c r="G327" s="24" t="str">
        <f t="shared" si="42"/>
        <v>TB.03-12B</v>
      </c>
      <c r="H327" s="26" t="s">
        <v>38</v>
      </c>
      <c r="I327" s="26" t="s">
        <v>39</v>
      </c>
      <c r="J327" s="33">
        <v>36.1</v>
      </c>
      <c r="K327" s="33">
        <v>31.9</v>
      </c>
      <c r="L327" s="41"/>
      <c r="M327" s="10">
        <f>ROUND(Table143[[#This Row],[DIỆN TÍCH SẢN XÂY DỰNG
(M2)]],1)</f>
        <v>36.1</v>
      </c>
      <c r="N327" s="10">
        <f>ROUND(Table143[[#This Row],[DIỆN TÍCH SỬ DỤNG
(M2)]],1)</f>
        <v>31.9</v>
      </c>
    </row>
    <row r="328" spans="2:14" ht="16.95" customHeight="1" outlineLevel="1" x14ac:dyDescent="0.3">
      <c r="B328" s="22">
        <v>29</v>
      </c>
      <c r="C328" s="23" t="str">
        <f t="shared" si="41"/>
        <v>TB</v>
      </c>
      <c r="D328" s="24" t="s">
        <v>18</v>
      </c>
      <c r="E328" s="25" t="s">
        <v>25</v>
      </c>
      <c r="F328" s="25" t="s">
        <v>45</v>
      </c>
      <c r="G328" s="24" t="str">
        <f t="shared" si="42"/>
        <v>TB.03-14</v>
      </c>
      <c r="H328" s="26" t="s">
        <v>38</v>
      </c>
      <c r="I328" s="26" t="s">
        <v>39</v>
      </c>
      <c r="J328" s="33">
        <v>36.1</v>
      </c>
      <c r="K328" s="33">
        <v>31.9</v>
      </c>
      <c r="L328" s="41"/>
      <c r="M328" s="10">
        <f>ROUND(Table143[[#This Row],[DIỆN TÍCH SẢN XÂY DỰNG
(M2)]],1)</f>
        <v>36.1</v>
      </c>
      <c r="N328" s="10">
        <f>ROUND(Table143[[#This Row],[DIỆN TÍCH SỬ DỤNG
(M2)]],1)</f>
        <v>31.9</v>
      </c>
    </row>
    <row r="329" spans="2:14" ht="16.95" customHeight="1" outlineLevel="1" x14ac:dyDescent="0.3">
      <c r="B329" s="22">
        <v>30</v>
      </c>
      <c r="C329" s="23" t="str">
        <f t="shared" si="41"/>
        <v>TB</v>
      </c>
      <c r="D329" s="24" t="s">
        <v>18</v>
      </c>
      <c r="E329" s="25" t="s">
        <v>25</v>
      </c>
      <c r="F329" s="25" t="s">
        <v>46</v>
      </c>
      <c r="G329" s="24" t="str">
        <f t="shared" si="42"/>
        <v>TB.03-15</v>
      </c>
      <c r="H329" s="26" t="s">
        <v>21</v>
      </c>
      <c r="I329" s="26" t="s">
        <v>22</v>
      </c>
      <c r="J329" s="33">
        <v>46.9</v>
      </c>
      <c r="K329" s="33">
        <v>42</v>
      </c>
      <c r="L329" s="41"/>
      <c r="M329" s="10">
        <f>ROUND(Table143[[#This Row],[DIỆN TÍCH SẢN XÂY DỰNG
(M2)]],1)</f>
        <v>46.9</v>
      </c>
      <c r="N329" s="10">
        <f>ROUND(Table143[[#This Row],[DIỆN TÍCH SỬ DỤNG
(M2)]],1)</f>
        <v>42</v>
      </c>
    </row>
    <row r="330" spans="2:14" ht="16.95" customHeight="1" outlineLevel="1" x14ac:dyDescent="0.3">
      <c r="B330" s="22">
        <v>31</v>
      </c>
      <c r="C330" s="23" t="str">
        <f t="shared" si="41"/>
        <v>TB</v>
      </c>
      <c r="D330" s="24" t="s">
        <v>18</v>
      </c>
      <c r="E330" s="25" t="s">
        <v>25</v>
      </c>
      <c r="F330" s="25" t="s">
        <v>47</v>
      </c>
      <c r="G330" s="24" t="str">
        <f t="shared" si="42"/>
        <v>TB.03-16</v>
      </c>
      <c r="H330" s="26" t="s">
        <v>31</v>
      </c>
      <c r="I330" s="26" t="s">
        <v>34</v>
      </c>
      <c r="J330" s="33">
        <v>68.8</v>
      </c>
      <c r="K330" s="33">
        <v>61.6</v>
      </c>
      <c r="L330" s="41"/>
      <c r="M330" s="10">
        <f>ROUND(Table143[[#This Row],[DIỆN TÍCH SẢN XÂY DỰNG
(M2)]],1)</f>
        <v>68.8</v>
      </c>
      <c r="N330" s="10">
        <f>ROUND(Table143[[#This Row],[DIỆN TÍCH SỬ DỤNG
(M2)]],1)</f>
        <v>61.6</v>
      </c>
    </row>
    <row r="331" spans="2:14" ht="16.95" customHeight="1" outlineLevel="1" x14ac:dyDescent="0.3">
      <c r="B331" s="22">
        <v>32</v>
      </c>
      <c r="C331" s="23" t="str">
        <f t="shared" si="41"/>
        <v>TB</v>
      </c>
      <c r="D331" s="24" t="s">
        <v>18</v>
      </c>
      <c r="E331" s="25" t="s">
        <v>25</v>
      </c>
      <c r="F331" s="25" t="s">
        <v>48</v>
      </c>
      <c r="G331" s="24" t="str">
        <f t="shared" si="42"/>
        <v>TB.03-17</v>
      </c>
      <c r="H331" s="26" t="s">
        <v>31</v>
      </c>
      <c r="I331" s="26" t="s">
        <v>34</v>
      </c>
      <c r="J331" s="33">
        <v>68.8</v>
      </c>
      <c r="K331" s="33">
        <v>61.6</v>
      </c>
      <c r="L331" s="41"/>
      <c r="M331" s="10">
        <f>ROUND(Table143[[#This Row],[DIỆN TÍCH SẢN XÂY DỰNG
(M2)]],1)</f>
        <v>68.8</v>
      </c>
      <c r="N331" s="10">
        <f>ROUND(Table143[[#This Row],[DIỆN TÍCH SỬ DỤNG
(M2)]],1)</f>
        <v>61.6</v>
      </c>
    </row>
    <row r="332" spans="2:14" ht="16.95" customHeight="1" outlineLevel="1" x14ac:dyDescent="0.3">
      <c r="B332" s="22">
        <v>33</v>
      </c>
      <c r="C332" s="23" t="str">
        <f t="shared" si="41"/>
        <v>TB</v>
      </c>
      <c r="D332" s="24"/>
      <c r="E332" s="25" t="s">
        <v>25</v>
      </c>
      <c r="F332" s="25" t="s">
        <v>49</v>
      </c>
      <c r="G332" s="24" t="str">
        <f t="shared" si="42"/>
        <v>TB.03-18</v>
      </c>
      <c r="H332" s="26" t="s">
        <v>21</v>
      </c>
      <c r="I332" s="26" t="s">
        <v>22</v>
      </c>
      <c r="J332" s="33">
        <v>46.9</v>
      </c>
      <c r="K332" s="33">
        <v>42</v>
      </c>
      <c r="L332" s="41"/>
      <c r="M332" s="10">
        <f>ROUND(Table143[[#This Row],[DIỆN TÍCH SẢN XÂY DỰNG
(M2)]],1)</f>
        <v>46.9</v>
      </c>
      <c r="N332" s="10">
        <f>ROUND(Table143[[#This Row],[DIỆN TÍCH SỬ DỤNG
(M2)]],1)</f>
        <v>42</v>
      </c>
    </row>
    <row r="333" spans="2:14" ht="16.95" customHeight="1" outlineLevel="1" x14ac:dyDescent="0.3">
      <c r="B333" s="22">
        <v>34</v>
      </c>
      <c r="C333" s="23" t="str">
        <f t="shared" si="41"/>
        <v>TB</v>
      </c>
      <c r="D333" s="24"/>
      <c r="E333" s="25" t="s">
        <v>25</v>
      </c>
      <c r="F333" s="25" t="s">
        <v>50</v>
      </c>
      <c r="G333" s="24" t="str">
        <f t="shared" si="42"/>
        <v>TB.03-19</v>
      </c>
      <c r="H333" s="26" t="s">
        <v>21</v>
      </c>
      <c r="I333" s="26" t="s">
        <v>22</v>
      </c>
      <c r="J333" s="33">
        <v>47.1</v>
      </c>
      <c r="K333" s="33">
        <v>42.2</v>
      </c>
      <c r="L333" s="41"/>
      <c r="M333" s="10">
        <f>ROUND(Table143[[#This Row],[DIỆN TÍCH SẢN XÂY DỰNG
(M2)]],1)</f>
        <v>47.1</v>
      </c>
      <c r="N333" s="10">
        <f>ROUND(Table143[[#This Row],[DIỆN TÍCH SỬ DỤNG
(M2)]],1)</f>
        <v>42.2</v>
      </c>
    </row>
    <row r="334" spans="2:14" ht="16.95" customHeight="1" outlineLevel="1" x14ac:dyDescent="0.3">
      <c r="B334" s="22">
        <v>35</v>
      </c>
      <c r="C334" s="23" t="str">
        <f t="shared" si="41"/>
        <v>TB</v>
      </c>
      <c r="D334" s="24" t="s">
        <v>18</v>
      </c>
      <c r="E334" s="25" t="s">
        <v>25</v>
      </c>
      <c r="F334" s="25" t="s">
        <v>51</v>
      </c>
      <c r="G334" s="24" t="str">
        <f t="shared" si="42"/>
        <v>TB.03-20</v>
      </c>
      <c r="H334" s="26" t="s">
        <v>21</v>
      </c>
      <c r="I334" s="26" t="s">
        <v>22</v>
      </c>
      <c r="J334" s="33">
        <v>47.1</v>
      </c>
      <c r="K334" s="33">
        <v>42.2</v>
      </c>
      <c r="L334" s="41"/>
      <c r="M334" s="10">
        <f>ROUND(Table143[[#This Row],[DIỆN TÍCH SẢN XÂY DỰNG
(M2)]],1)</f>
        <v>47.1</v>
      </c>
      <c r="N334" s="10">
        <f>ROUND(Table143[[#This Row],[DIỆN TÍCH SỬ DỤNG
(M2)]],1)</f>
        <v>42.2</v>
      </c>
    </row>
    <row r="335" spans="2:14" ht="16.95" customHeight="1" outlineLevel="1" x14ac:dyDescent="0.3">
      <c r="B335" s="22">
        <v>36</v>
      </c>
      <c r="C335" s="23" t="str">
        <f t="shared" si="41"/>
        <v>TB</v>
      </c>
      <c r="D335" s="24" t="s">
        <v>18</v>
      </c>
      <c r="E335" s="25" t="s">
        <v>25</v>
      </c>
      <c r="F335" s="25" t="s">
        <v>52</v>
      </c>
      <c r="G335" s="24" t="str">
        <f t="shared" si="42"/>
        <v>TB.03-21</v>
      </c>
      <c r="H335" s="26" t="s">
        <v>21</v>
      </c>
      <c r="I335" s="26" t="s">
        <v>22</v>
      </c>
      <c r="J335" s="33">
        <v>47.6</v>
      </c>
      <c r="K335" s="33">
        <v>41.8</v>
      </c>
      <c r="L335" s="41"/>
      <c r="M335" s="10">
        <f>ROUND(Table143[[#This Row],[DIỆN TÍCH SẢN XÂY DỰNG
(M2)]],1)</f>
        <v>47.6</v>
      </c>
      <c r="N335" s="10">
        <f>ROUND(Table143[[#This Row],[DIỆN TÍCH SỬ DỤNG
(M2)]],1)</f>
        <v>41.8</v>
      </c>
    </row>
    <row r="336" spans="2:14" s="40" customFormat="1" ht="16.95" customHeight="1" outlineLevel="1" x14ac:dyDescent="0.3">
      <c r="B336" s="14" t="s">
        <v>53</v>
      </c>
      <c r="C336" s="15"/>
      <c r="D336" s="16"/>
      <c r="E336" s="29"/>
      <c r="F336" s="29"/>
      <c r="G336" s="16"/>
      <c r="H336" s="17"/>
      <c r="I336" s="17"/>
      <c r="J336" s="30"/>
      <c r="K336" s="31"/>
      <c r="L336" s="20"/>
    </row>
    <row r="337" spans="2:14" ht="16.95" customHeight="1" outlineLevel="1" x14ac:dyDescent="0.3">
      <c r="B337" s="22">
        <v>37</v>
      </c>
      <c r="C337" s="23" t="str">
        <f>$C$299</f>
        <v>TB</v>
      </c>
      <c r="D337" s="24" t="s">
        <v>18</v>
      </c>
      <c r="E337" s="25" t="s">
        <v>27</v>
      </c>
      <c r="F337" s="25" t="str">
        <f>F315</f>
        <v>01</v>
      </c>
      <c r="G337" s="24" t="str">
        <f>C337&amp;""&amp;"."&amp;E337&amp;"-"&amp;F337</f>
        <v>TB.04-01</v>
      </c>
      <c r="H337" s="26" t="s">
        <v>38</v>
      </c>
      <c r="I337" s="26" t="s">
        <v>39</v>
      </c>
      <c r="J337" s="33">
        <v>36.5</v>
      </c>
      <c r="K337" s="33">
        <v>32.299999999999997</v>
      </c>
      <c r="L337" s="41"/>
      <c r="M337" s="10">
        <f>ROUND(Table143[[#This Row],[DIỆN TÍCH SẢN XÂY DỰNG
(M2)]],1)</f>
        <v>36.5</v>
      </c>
      <c r="N337" s="10">
        <f>ROUND(Table143[[#This Row],[DIỆN TÍCH SỬ DỤNG
(M2)]],1)</f>
        <v>32.299999999999997</v>
      </c>
    </row>
    <row r="338" spans="2:14" ht="16.95" customHeight="1" outlineLevel="1" x14ac:dyDescent="0.3">
      <c r="B338" s="22">
        <v>38</v>
      </c>
      <c r="C338" s="23" t="str">
        <f t="shared" ref="C338:C357" si="43">$C$299</f>
        <v>TB</v>
      </c>
      <c r="D338" s="24" t="s">
        <v>18</v>
      </c>
      <c r="E338" s="25" t="s">
        <v>27</v>
      </c>
      <c r="F338" s="25" t="str">
        <f t="shared" ref="F338:F357" si="44">F316</f>
        <v>02</v>
      </c>
      <c r="G338" s="24" t="str">
        <f t="shared" ref="G338:G357" si="45">C338&amp;""&amp;"."&amp;E338&amp;"-"&amp;F338</f>
        <v>TB.04-02</v>
      </c>
      <c r="H338" s="26" t="s">
        <v>31</v>
      </c>
      <c r="I338" s="26" t="s">
        <v>34</v>
      </c>
      <c r="J338" s="33">
        <v>68.900000000000006</v>
      </c>
      <c r="K338" s="33">
        <v>61.7</v>
      </c>
      <c r="L338" s="41"/>
      <c r="M338" s="10">
        <f>ROUND(Table143[[#This Row],[DIỆN TÍCH SẢN XÂY DỰNG
(M2)]],1)</f>
        <v>68.900000000000006</v>
      </c>
      <c r="N338" s="10">
        <f>ROUND(Table143[[#This Row],[DIỆN TÍCH SỬ DỤNG
(M2)]],1)</f>
        <v>61.7</v>
      </c>
    </row>
    <row r="339" spans="2:14" ht="16.95" customHeight="1" outlineLevel="1" x14ac:dyDescent="0.3">
      <c r="B339" s="22">
        <v>39</v>
      </c>
      <c r="C339" s="23" t="str">
        <f t="shared" si="43"/>
        <v>TB</v>
      </c>
      <c r="D339" s="24" t="s">
        <v>18</v>
      </c>
      <c r="E339" s="25" t="s">
        <v>27</v>
      </c>
      <c r="F339" s="25" t="str">
        <f t="shared" si="44"/>
        <v>03</v>
      </c>
      <c r="G339" s="24" t="str">
        <f t="shared" si="45"/>
        <v>TB.04-03</v>
      </c>
      <c r="H339" s="26" t="s">
        <v>21</v>
      </c>
      <c r="I339" s="26" t="s">
        <v>22</v>
      </c>
      <c r="J339" s="33">
        <v>55.1</v>
      </c>
      <c r="K339" s="33">
        <v>48.8</v>
      </c>
      <c r="L339" s="41"/>
      <c r="M339" s="10">
        <f>ROUND(Table143[[#This Row],[DIỆN TÍCH SẢN XÂY DỰNG
(M2)]],1)</f>
        <v>55.1</v>
      </c>
      <c r="N339" s="10">
        <f>ROUND(Table143[[#This Row],[DIỆN TÍCH SỬ DỤNG
(M2)]],1)</f>
        <v>48.8</v>
      </c>
    </row>
    <row r="340" spans="2:14" ht="16.95" customHeight="1" outlineLevel="1" x14ac:dyDescent="0.3">
      <c r="B340" s="22">
        <v>40</v>
      </c>
      <c r="C340" s="23" t="str">
        <f t="shared" si="43"/>
        <v>TB</v>
      </c>
      <c r="D340" s="24" t="s">
        <v>18</v>
      </c>
      <c r="E340" s="25" t="s">
        <v>27</v>
      </c>
      <c r="F340" s="25" t="str">
        <f t="shared" si="44"/>
        <v>04</v>
      </c>
      <c r="G340" s="24" t="str">
        <f t="shared" si="45"/>
        <v>TB.04-04</v>
      </c>
      <c r="H340" s="26" t="s">
        <v>31</v>
      </c>
      <c r="I340" s="26" t="s">
        <v>34</v>
      </c>
      <c r="J340" s="33">
        <v>68.7</v>
      </c>
      <c r="K340" s="33">
        <v>61.7</v>
      </c>
      <c r="L340" s="41"/>
      <c r="M340" s="10">
        <f>ROUND(Table143[[#This Row],[DIỆN TÍCH SẢN XÂY DỰNG
(M2)]],1)</f>
        <v>68.7</v>
      </c>
      <c r="N340" s="10">
        <f>ROUND(Table143[[#This Row],[DIỆN TÍCH SỬ DỤNG
(M2)]],1)</f>
        <v>61.7</v>
      </c>
    </row>
    <row r="341" spans="2:14" ht="16.95" customHeight="1" outlineLevel="1" x14ac:dyDescent="0.3">
      <c r="B341" s="22">
        <v>41</v>
      </c>
      <c r="C341" s="23" t="str">
        <f t="shared" si="43"/>
        <v>TB</v>
      </c>
      <c r="D341" s="24" t="s">
        <v>18</v>
      </c>
      <c r="E341" s="25" t="s">
        <v>27</v>
      </c>
      <c r="F341" s="25" t="str">
        <f t="shared" si="44"/>
        <v>05</v>
      </c>
      <c r="G341" s="24" t="str">
        <f t="shared" si="45"/>
        <v>TB.04-05</v>
      </c>
      <c r="H341" s="26" t="s">
        <v>21</v>
      </c>
      <c r="I341" s="26" t="s">
        <v>22</v>
      </c>
      <c r="J341" s="33">
        <v>46.8</v>
      </c>
      <c r="K341" s="33">
        <v>41.8</v>
      </c>
      <c r="L341" s="41"/>
      <c r="M341" s="10">
        <f>ROUND(Table143[[#This Row],[DIỆN TÍCH SẢN XÂY DỰNG
(M2)]],1)</f>
        <v>46.8</v>
      </c>
      <c r="N341" s="10">
        <f>ROUND(Table143[[#This Row],[DIỆN TÍCH SỬ DỤNG
(M2)]],1)</f>
        <v>41.8</v>
      </c>
    </row>
    <row r="342" spans="2:14" ht="16.95" customHeight="1" outlineLevel="1" x14ac:dyDescent="0.3">
      <c r="B342" s="22">
        <v>42</v>
      </c>
      <c r="C342" s="23" t="str">
        <f t="shared" si="43"/>
        <v>TB</v>
      </c>
      <c r="D342" s="24" t="s">
        <v>18</v>
      </c>
      <c r="E342" s="25" t="s">
        <v>27</v>
      </c>
      <c r="F342" s="25" t="str">
        <f t="shared" si="44"/>
        <v>06</v>
      </c>
      <c r="G342" s="24" t="str">
        <f t="shared" si="45"/>
        <v>TB.04-06</v>
      </c>
      <c r="H342" s="26" t="s">
        <v>38</v>
      </c>
      <c r="I342" s="26" t="s">
        <v>39</v>
      </c>
      <c r="J342" s="33">
        <v>36.1</v>
      </c>
      <c r="K342" s="33">
        <v>31.9</v>
      </c>
      <c r="L342" s="41"/>
      <c r="M342" s="10">
        <f>ROUND(Table143[[#This Row],[DIỆN TÍCH SẢN XÂY DỰNG
(M2)]],1)</f>
        <v>36.1</v>
      </c>
      <c r="N342" s="10">
        <f>ROUND(Table143[[#This Row],[DIỆN TÍCH SỬ DỤNG
(M2)]],1)</f>
        <v>31.9</v>
      </c>
    </row>
    <row r="343" spans="2:14" ht="16.95" customHeight="1" outlineLevel="1" x14ac:dyDescent="0.3">
      <c r="B343" s="22">
        <v>43</v>
      </c>
      <c r="C343" s="23" t="str">
        <f t="shared" si="43"/>
        <v>TB</v>
      </c>
      <c r="D343" s="24" t="s">
        <v>18</v>
      </c>
      <c r="E343" s="25" t="s">
        <v>27</v>
      </c>
      <c r="F343" s="25" t="str">
        <f t="shared" si="44"/>
        <v>07</v>
      </c>
      <c r="G343" s="24" t="str">
        <f t="shared" si="45"/>
        <v>TB.04-07</v>
      </c>
      <c r="H343" s="26" t="s">
        <v>21</v>
      </c>
      <c r="I343" s="26" t="s">
        <v>22</v>
      </c>
      <c r="J343" s="33">
        <v>46.6</v>
      </c>
      <c r="K343" s="33">
        <v>41.8</v>
      </c>
      <c r="L343" s="41"/>
      <c r="M343" s="10">
        <f>ROUND(Table143[[#This Row],[DIỆN TÍCH SẢN XÂY DỰNG
(M2)]],1)</f>
        <v>46.6</v>
      </c>
      <c r="N343" s="10">
        <f>ROUND(Table143[[#This Row],[DIỆN TÍCH SỬ DỤNG
(M2)]],1)</f>
        <v>41.8</v>
      </c>
    </row>
    <row r="344" spans="2:14" ht="16.95" customHeight="1" outlineLevel="1" x14ac:dyDescent="0.3">
      <c r="B344" s="22">
        <v>44</v>
      </c>
      <c r="C344" s="23" t="str">
        <f t="shared" si="43"/>
        <v>TB</v>
      </c>
      <c r="D344" s="24" t="s">
        <v>18</v>
      </c>
      <c r="E344" s="25" t="s">
        <v>27</v>
      </c>
      <c r="F344" s="25" t="str">
        <f t="shared" si="44"/>
        <v>08</v>
      </c>
      <c r="G344" s="24" t="str">
        <f t="shared" si="45"/>
        <v>TB.04-08</v>
      </c>
      <c r="H344" s="26" t="s">
        <v>21</v>
      </c>
      <c r="I344" s="26" t="s">
        <v>22</v>
      </c>
      <c r="J344" s="33">
        <v>47.6</v>
      </c>
      <c r="K344" s="33">
        <v>41.8</v>
      </c>
      <c r="L344" s="41"/>
      <c r="M344" s="10">
        <f>ROUND(Table143[[#This Row],[DIỆN TÍCH SẢN XÂY DỰNG
(M2)]],1)</f>
        <v>47.6</v>
      </c>
      <c r="N344" s="10">
        <f>ROUND(Table143[[#This Row],[DIỆN TÍCH SỬ DỤNG
(M2)]],1)</f>
        <v>41.8</v>
      </c>
    </row>
    <row r="345" spans="2:14" ht="16.95" customHeight="1" outlineLevel="1" x14ac:dyDescent="0.3">
      <c r="B345" s="22">
        <v>45</v>
      </c>
      <c r="C345" s="23" t="str">
        <f t="shared" si="43"/>
        <v>TB</v>
      </c>
      <c r="D345" s="24" t="s">
        <v>18</v>
      </c>
      <c r="E345" s="25" t="s">
        <v>27</v>
      </c>
      <c r="F345" s="25" t="str">
        <f t="shared" si="44"/>
        <v>09</v>
      </c>
      <c r="G345" s="24" t="str">
        <f t="shared" si="45"/>
        <v>TB.04-09</v>
      </c>
      <c r="H345" s="26" t="s">
        <v>31</v>
      </c>
      <c r="I345" s="26" t="s">
        <v>34</v>
      </c>
      <c r="J345" s="33">
        <v>69.900000000000006</v>
      </c>
      <c r="K345" s="33">
        <v>61.7</v>
      </c>
      <c r="L345" s="41"/>
      <c r="M345" s="10">
        <f>ROUND(Table143[[#This Row],[DIỆN TÍCH SẢN XÂY DỰNG
(M2)]],1)</f>
        <v>69.900000000000006</v>
      </c>
      <c r="N345" s="10">
        <f>ROUND(Table143[[#This Row],[DIỆN TÍCH SỬ DỤNG
(M2)]],1)</f>
        <v>61.7</v>
      </c>
    </row>
    <row r="346" spans="2:14" ht="16.95" customHeight="1" outlineLevel="1" x14ac:dyDescent="0.3">
      <c r="B346" s="22">
        <v>46</v>
      </c>
      <c r="C346" s="23" t="str">
        <f t="shared" si="43"/>
        <v>TB</v>
      </c>
      <c r="D346" s="24" t="s">
        <v>18</v>
      </c>
      <c r="E346" s="25" t="s">
        <v>27</v>
      </c>
      <c r="F346" s="25" t="str">
        <f t="shared" si="44"/>
        <v>10</v>
      </c>
      <c r="G346" s="24" t="str">
        <f t="shared" si="45"/>
        <v>TB.04-10</v>
      </c>
      <c r="H346" s="26" t="s">
        <v>31</v>
      </c>
      <c r="I346" s="26" t="s">
        <v>34</v>
      </c>
      <c r="J346" s="33">
        <v>68.900000000000006</v>
      </c>
      <c r="K346" s="33">
        <v>61.7</v>
      </c>
      <c r="L346" s="41"/>
      <c r="M346" s="10">
        <f>ROUND(Table143[[#This Row],[DIỆN TÍCH SẢN XÂY DỰNG
(M2)]],1)</f>
        <v>68.900000000000006</v>
      </c>
      <c r="N346" s="10">
        <f>ROUND(Table143[[#This Row],[DIỆN TÍCH SỬ DỤNG
(M2)]],1)</f>
        <v>61.7</v>
      </c>
    </row>
    <row r="347" spans="2:14" ht="16.95" customHeight="1" outlineLevel="1" x14ac:dyDescent="0.3">
      <c r="B347" s="22">
        <v>47</v>
      </c>
      <c r="C347" s="23" t="str">
        <f t="shared" si="43"/>
        <v>TB</v>
      </c>
      <c r="D347" s="24" t="s">
        <v>18</v>
      </c>
      <c r="E347" s="25" t="s">
        <v>27</v>
      </c>
      <c r="F347" s="25" t="str">
        <f t="shared" si="44"/>
        <v>11</v>
      </c>
      <c r="G347" s="24" t="str">
        <f t="shared" si="45"/>
        <v>TB.04-11</v>
      </c>
      <c r="H347" s="26" t="s">
        <v>21</v>
      </c>
      <c r="I347" s="26" t="s">
        <v>22</v>
      </c>
      <c r="J347" s="33">
        <v>46.6</v>
      </c>
      <c r="K347" s="33">
        <v>41.8</v>
      </c>
      <c r="L347" s="41"/>
      <c r="M347" s="10">
        <f>ROUND(Table143[[#This Row],[DIỆN TÍCH SẢN XÂY DỰNG
(M2)]],1)</f>
        <v>46.6</v>
      </c>
      <c r="N347" s="10">
        <f>ROUND(Table143[[#This Row],[DIỆN TÍCH SỬ DỤNG
(M2)]],1)</f>
        <v>41.8</v>
      </c>
    </row>
    <row r="348" spans="2:14" ht="16.95" customHeight="1" outlineLevel="1" x14ac:dyDescent="0.3">
      <c r="B348" s="22">
        <v>48</v>
      </c>
      <c r="C348" s="23" t="str">
        <f t="shared" si="43"/>
        <v>TB</v>
      </c>
      <c r="D348" s="24" t="s">
        <v>18</v>
      </c>
      <c r="E348" s="25" t="s">
        <v>27</v>
      </c>
      <c r="F348" s="25" t="str">
        <f t="shared" si="44"/>
        <v>12A</v>
      </c>
      <c r="G348" s="24" t="str">
        <f t="shared" si="45"/>
        <v>TB.04-12A</v>
      </c>
      <c r="H348" s="26" t="s">
        <v>21</v>
      </c>
      <c r="I348" s="26" t="s">
        <v>22</v>
      </c>
      <c r="J348" s="33">
        <v>46.6</v>
      </c>
      <c r="K348" s="33">
        <v>41.8</v>
      </c>
      <c r="L348" s="41"/>
      <c r="M348" s="10">
        <f>ROUND(Table143[[#This Row],[DIỆN TÍCH SẢN XÂY DỰNG
(M2)]],1)</f>
        <v>46.6</v>
      </c>
      <c r="N348" s="10">
        <f>ROUND(Table143[[#This Row],[DIỆN TÍCH SỬ DỤNG
(M2)]],1)</f>
        <v>41.8</v>
      </c>
    </row>
    <row r="349" spans="2:14" ht="16.95" customHeight="1" outlineLevel="1" x14ac:dyDescent="0.3">
      <c r="B349" s="22">
        <v>49</v>
      </c>
      <c r="C349" s="23" t="str">
        <f t="shared" si="43"/>
        <v>TB</v>
      </c>
      <c r="D349" s="24" t="s">
        <v>18</v>
      </c>
      <c r="E349" s="25" t="s">
        <v>27</v>
      </c>
      <c r="F349" s="25" t="str">
        <f t="shared" si="44"/>
        <v>12B</v>
      </c>
      <c r="G349" s="24" t="str">
        <f t="shared" si="45"/>
        <v>TB.04-12B</v>
      </c>
      <c r="H349" s="26" t="s">
        <v>38</v>
      </c>
      <c r="I349" s="26" t="s">
        <v>39</v>
      </c>
      <c r="J349" s="33">
        <v>36.1</v>
      </c>
      <c r="K349" s="33">
        <v>31.9</v>
      </c>
      <c r="L349" s="41"/>
      <c r="M349" s="10">
        <f>ROUND(Table143[[#This Row],[DIỆN TÍCH SẢN XÂY DỰNG
(M2)]],1)</f>
        <v>36.1</v>
      </c>
      <c r="N349" s="10">
        <f>ROUND(Table143[[#This Row],[DIỆN TÍCH SỬ DỤNG
(M2)]],1)</f>
        <v>31.9</v>
      </c>
    </row>
    <row r="350" spans="2:14" ht="16.95" customHeight="1" outlineLevel="1" x14ac:dyDescent="0.3">
      <c r="B350" s="22">
        <v>50</v>
      </c>
      <c r="C350" s="23" t="str">
        <f t="shared" si="43"/>
        <v>TB</v>
      </c>
      <c r="D350" s="24" t="s">
        <v>18</v>
      </c>
      <c r="E350" s="25" t="s">
        <v>27</v>
      </c>
      <c r="F350" s="25" t="str">
        <f t="shared" si="44"/>
        <v>14</v>
      </c>
      <c r="G350" s="24" t="str">
        <f t="shared" si="45"/>
        <v>TB.04-14</v>
      </c>
      <c r="H350" s="26" t="s">
        <v>38</v>
      </c>
      <c r="I350" s="26" t="s">
        <v>39</v>
      </c>
      <c r="J350" s="33">
        <v>36.1</v>
      </c>
      <c r="K350" s="33">
        <v>31.9</v>
      </c>
      <c r="L350" s="41"/>
      <c r="M350" s="10">
        <f>ROUND(Table143[[#This Row],[DIỆN TÍCH SẢN XÂY DỰNG
(M2)]],1)</f>
        <v>36.1</v>
      </c>
      <c r="N350" s="10">
        <f>ROUND(Table143[[#This Row],[DIỆN TÍCH SỬ DỤNG
(M2)]],1)</f>
        <v>31.9</v>
      </c>
    </row>
    <row r="351" spans="2:14" ht="16.95" customHeight="1" outlineLevel="1" x14ac:dyDescent="0.3">
      <c r="B351" s="22">
        <v>51</v>
      </c>
      <c r="C351" s="23" t="str">
        <f t="shared" si="43"/>
        <v>TB</v>
      </c>
      <c r="D351" s="24" t="s">
        <v>18</v>
      </c>
      <c r="E351" s="25" t="s">
        <v>27</v>
      </c>
      <c r="F351" s="25" t="str">
        <f t="shared" si="44"/>
        <v>15</v>
      </c>
      <c r="G351" s="24" t="str">
        <f t="shared" si="45"/>
        <v>TB.04-15</v>
      </c>
      <c r="H351" s="26" t="s">
        <v>21</v>
      </c>
      <c r="I351" s="26" t="s">
        <v>22</v>
      </c>
      <c r="J351" s="33">
        <v>46.9</v>
      </c>
      <c r="K351" s="33">
        <v>42</v>
      </c>
      <c r="L351" s="41"/>
      <c r="M351" s="10">
        <f>ROUND(Table143[[#This Row],[DIỆN TÍCH SẢN XÂY DỰNG
(M2)]],1)</f>
        <v>46.9</v>
      </c>
      <c r="N351" s="10">
        <f>ROUND(Table143[[#This Row],[DIỆN TÍCH SỬ DỤNG
(M2)]],1)</f>
        <v>42</v>
      </c>
    </row>
    <row r="352" spans="2:14" ht="16.95" customHeight="1" outlineLevel="1" x14ac:dyDescent="0.3">
      <c r="B352" s="22">
        <v>52</v>
      </c>
      <c r="C352" s="23" t="str">
        <f t="shared" si="43"/>
        <v>TB</v>
      </c>
      <c r="D352" s="24" t="s">
        <v>18</v>
      </c>
      <c r="E352" s="25" t="s">
        <v>27</v>
      </c>
      <c r="F352" s="25" t="str">
        <f t="shared" si="44"/>
        <v>16</v>
      </c>
      <c r="G352" s="24" t="str">
        <f t="shared" si="45"/>
        <v>TB.04-16</v>
      </c>
      <c r="H352" s="26" t="s">
        <v>31</v>
      </c>
      <c r="I352" s="26" t="s">
        <v>34</v>
      </c>
      <c r="J352" s="33">
        <v>68.8</v>
      </c>
      <c r="K352" s="33">
        <v>61.6</v>
      </c>
      <c r="L352" s="41"/>
      <c r="M352" s="10">
        <f>ROUND(Table143[[#This Row],[DIỆN TÍCH SẢN XÂY DỰNG
(M2)]],1)</f>
        <v>68.8</v>
      </c>
      <c r="N352" s="10">
        <f>ROUND(Table143[[#This Row],[DIỆN TÍCH SỬ DỤNG
(M2)]],1)</f>
        <v>61.6</v>
      </c>
    </row>
    <row r="353" spans="2:14" ht="16.95" customHeight="1" outlineLevel="1" x14ac:dyDescent="0.3">
      <c r="B353" s="22">
        <v>53</v>
      </c>
      <c r="C353" s="23" t="str">
        <f t="shared" si="43"/>
        <v>TB</v>
      </c>
      <c r="D353" s="24"/>
      <c r="E353" s="25" t="s">
        <v>27</v>
      </c>
      <c r="F353" s="25" t="str">
        <f t="shared" si="44"/>
        <v>17</v>
      </c>
      <c r="G353" s="24" t="str">
        <f t="shared" si="45"/>
        <v>TB.04-17</v>
      </c>
      <c r="H353" s="26" t="s">
        <v>31</v>
      </c>
      <c r="I353" s="26" t="s">
        <v>34</v>
      </c>
      <c r="J353" s="33">
        <v>68.8</v>
      </c>
      <c r="K353" s="33">
        <v>61.6</v>
      </c>
      <c r="L353" s="41"/>
      <c r="M353" s="10">
        <f>ROUND(Table143[[#This Row],[DIỆN TÍCH SẢN XÂY DỰNG
(M2)]],1)</f>
        <v>68.8</v>
      </c>
      <c r="N353" s="10">
        <f>ROUND(Table143[[#This Row],[DIỆN TÍCH SỬ DỤNG
(M2)]],1)</f>
        <v>61.6</v>
      </c>
    </row>
    <row r="354" spans="2:14" ht="16.95" customHeight="1" outlineLevel="1" x14ac:dyDescent="0.3">
      <c r="B354" s="22">
        <v>54</v>
      </c>
      <c r="C354" s="23" t="str">
        <f t="shared" si="43"/>
        <v>TB</v>
      </c>
      <c r="D354" s="24" t="s">
        <v>18</v>
      </c>
      <c r="E354" s="25" t="s">
        <v>27</v>
      </c>
      <c r="F354" s="25" t="str">
        <f t="shared" si="44"/>
        <v>18</v>
      </c>
      <c r="G354" s="24" t="str">
        <f t="shared" si="45"/>
        <v>TB.04-18</v>
      </c>
      <c r="H354" s="26" t="s">
        <v>21</v>
      </c>
      <c r="I354" s="26" t="s">
        <v>22</v>
      </c>
      <c r="J354" s="33">
        <v>46.9</v>
      </c>
      <c r="K354" s="33">
        <v>42</v>
      </c>
      <c r="L354" s="41"/>
      <c r="M354" s="10">
        <f>ROUND(Table143[[#This Row],[DIỆN TÍCH SẢN XÂY DỰNG
(M2)]],1)</f>
        <v>46.9</v>
      </c>
      <c r="N354" s="10">
        <f>ROUND(Table143[[#This Row],[DIỆN TÍCH SỬ DỤNG
(M2)]],1)</f>
        <v>42</v>
      </c>
    </row>
    <row r="355" spans="2:14" ht="16.95" customHeight="1" outlineLevel="1" x14ac:dyDescent="0.3">
      <c r="B355" s="22">
        <v>55</v>
      </c>
      <c r="C355" s="23" t="str">
        <f t="shared" si="43"/>
        <v>TB</v>
      </c>
      <c r="D355" s="24"/>
      <c r="E355" s="25" t="s">
        <v>27</v>
      </c>
      <c r="F355" s="25" t="str">
        <f t="shared" si="44"/>
        <v>19</v>
      </c>
      <c r="G355" s="24" t="str">
        <f t="shared" si="45"/>
        <v>TB.04-19</v>
      </c>
      <c r="H355" s="26" t="s">
        <v>21</v>
      </c>
      <c r="I355" s="26" t="s">
        <v>22</v>
      </c>
      <c r="J355" s="33">
        <v>47.1</v>
      </c>
      <c r="K355" s="33">
        <v>42.2</v>
      </c>
      <c r="L355" s="41"/>
      <c r="M355" s="10">
        <f>ROUND(Table143[[#This Row],[DIỆN TÍCH SẢN XÂY DỰNG
(M2)]],1)</f>
        <v>47.1</v>
      </c>
      <c r="N355" s="10">
        <f>ROUND(Table143[[#This Row],[DIỆN TÍCH SỬ DỤNG
(M2)]],1)</f>
        <v>42.2</v>
      </c>
    </row>
    <row r="356" spans="2:14" ht="16.95" customHeight="1" outlineLevel="1" x14ac:dyDescent="0.3">
      <c r="B356" s="22">
        <v>56</v>
      </c>
      <c r="C356" s="23" t="str">
        <f t="shared" si="43"/>
        <v>TB</v>
      </c>
      <c r="D356" s="24" t="s">
        <v>18</v>
      </c>
      <c r="E356" s="25" t="s">
        <v>27</v>
      </c>
      <c r="F356" s="25" t="str">
        <f t="shared" si="44"/>
        <v>20</v>
      </c>
      <c r="G356" s="24" t="str">
        <f t="shared" si="45"/>
        <v>TB.04-20</v>
      </c>
      <c r="H356" s="26" t="s">
        <v>21</v>
      </c>
      <c r="I356" s="26" t="s">
        <v>22</v>
      </c>
      <c r="J356" s="33">
        <v>47.1</v>
      </c>
      <c r="K356" s="33">
        <v>42.2</v>
      </c>
      <c r="L356" s="41"/>
      <c r="M356" s="10">
        <f>ROUND(Table143[[#This Row],[DIỆN TÍCH SẢN XÂY DỰNG
(M2)]],1)</f>
        <v>47.1</v>
      </c>
      <c r="N356" s="10">
        <f>ROUND(Table143[[#This Row],[DIỆN TÍCH SỬ DỤNG
(M2)]],1)</f>
        <v>42.2</v>
      </c>
    </row>
    <row r="357" spans="2:14" ht="16.95" customHeight="1" outlineLevel="1" x14ac:dyDescent="0.3">
      <c r="B357" s="22">
        <v>57</v>
      </c>
      <c r="C357" s="23" t="str">
        <f t="shared" si="43"/>
        <v>TB</v>
      </c>
      <c r="D357" s="24" t="s">
        <v>18</v>
      </c>
      <c r="E357" s="25" t="s">
        <v>27</v>
      </c>
      <c r="F357" s="25" t="str">
        <f t="shared" si="44"/>
        <v>21</v>
      </c>
      <c r="G357" s="24" t="str">
        <f t="shared" si="45"/>
        <v>TB.04-21</v>
      </c>
      <c r="H357" s="26" t="s">
        <v>21</v>
      </c>
      <c r="I357" s="26" t="s">
        <v>22</v>
      </c>
      <c r="J357" s="33">
        <v>47.6</v>
      </c>
      <c r="K357" s="33">
        <v>41.8</v>
      </c>
      <c r="L357" s="41"/>
      <c r="M357" s="10">
        <f>ROUND(Table143[[#This Row],[DIỆN TÍCH SẢN XÂY DỰNG
(M2)]],1)</f>
        <v>47.6</v>
      </c>
      <c r="N357" s="10">
        <f>ROUND(Table143[[#This Row],[DIỆN TÍCH SỬ DỤNG
(M2)]],1)</f>
        <v>41.8</v>
      </c>
    </row>
    <row r="358" spans="2:14" s="40" customFormat="1" ht="16.95" customHeight="1" outlineLevel="1" x14ac:dyDescent="0.3">
      <c r="B358" s="14" t="s">
        <v>54</v>
      </c>
      <c r="C358" s="15"/>
      <c r="D358" s="16"/>
      <c r="E358" s="29"/>
      <c r="F358" s="29"/>
      <c r="G358" s="16"/>
      <c r="H358" s="17"/>
      <c r="I358" s="17"/>
      <c r="J358" s="30"/>
      <c r="K358" s="31"/>
      <c r="L358" s="20"/>
    </row>
    <row r="359" spans="2:14" ht="16.95" customHeight="1" outlineLevel="1" x14ac:dyDescent="0.3">
      <c r="B359" s="22">
        <v>58</v>
      </c>
      <c r="C359" s="23" t="str">
        <f>$C$299</f>
        <v>TB</v>
      </c>
      <c r="D359" s="24" t="s">
        <v>18</v>
      </c>
      <c r="E359" s="25" t="s">
        <v>29</v>
      </c>
      <c r="F359" s="25" t="str">
        <f>F337</f>
        <v>01</v>
      </c>
      <c r="G359" s="24" t="str">
        <f>C359&amp;""&amp;"."&amp;E359&amp;"-"&amp;F359</f>
        <v>TB.05-01</v>
      </c>
      <c r="H359" s="26" t="s">
        <v>38</v>
      </c>
      <c r="I359" s="26" t="s">
        <v>39</v>
      </c>
      <c r="J359" s="33">
        <v>36.5</v>
      </c>
      <c r="K359" s="33">
        <v>32.299999999999997</v>
      </c>
      <c r="L359" s="41"/>
      <c r="M359" s="10">
        <f>ROUND(Table143[[#This Row],[DIỆN TÍCH SẢN XÂY DỰNG
(M2)]],1)</f>
        <v>36.5</v>
      </c>
      <c r="N359" s="10">
        <f>ROUND(Table143[[#This Row],[DIỆN TÍCH SỬ DỤNG
(M2)]],1)</f>
        <v>32.299999999999997</v>
      </c>
    </row>
    <row r="360" spans="2:14" ht="16.95" customHeight="1" outlineLevel="1" x14ac:dyDescent="0.3">
      <c r="B360" s="22">
        <v>59</v>
      </c>
      <c r="C360" s="23" t="str">
        <f t="shared" ref="C360:C379" si="46">$C$299</f>
        <v>TB</v>
      </c>
      <c r="D360" s="24" t="s">
        <v>18</v>
      </c>
      <c r="E360" s="25" t="s">
        <v>29</v>
      </c>
      <c r="F360" s="25" t="str">
        <f t="shared" ref="F360:F379" si="47">F338</f>
        <v>02</v>
      </c>
      <c r="G360" s="24" t="str">
        <f t="shared" ref="G360:G379" si="48">C360&amp;""&amp;"."&amp;E360&amp;"-"&amp;F360</f>
        <v>TB.05-02</v>
      </c>
      <c r="H360" s="26" t="s">
        <v>31</v>
      </c>
      <c r="I360" s="26" t="s">
        <v>34</v>
      </c>
      <c r="J360" s="33">
        <v>68.900000000000006</v>
      </c>
      <c r="K360" s="33">
        <v>61.7</v>
      </c>
      <c r="L360" s="41"/>
      <c r="M360" s="10">
        <f>ROUND(Table143[[#This Row],[DIỆN TÍCH SẢN XÂY DỰNG
(M2)]],1)</f>
        <v>68.900000000000006</v>
      </c>
      <c r="N360" s="10">
        <f>ROUND(Table143[[#This Row],[DIỆN TÍCH SỬ DỤNG
(M2)]],1)</f>
        <v>61.7</v>
      </c>
    </row>
    <row r="361" spans="2:14" ht="16.95" customHeight="1" outlineLevel="1" x14ac:dyDescent="0.3">
      <c r="B361" s="22">
        <v>60</v>
      </c>
      <c r="C361" s="23" t="str">
        <f t="shared" si="46"/>
        <v>TB</v>
      </c>
      <c r="D361" s="24" t="s">
        <v>18</v>
      </c>
      <c r="E361" s="25" t="s">
        <v>29</v>
      </c>
      <c r="F361" s="25" t="str">
        <f t="shared" si="47"/>
        <v>03</v>
      </c>
      <c r="G361" s="24" t="str">
        <f t="shared" si="48"/>
        <v>TB.05-03</v>
      </c>
      <c r="H361" s="26" t="s">
        <v>21</v>
      </c>
      <c r="I361" s="26" t="s">
        <v>22</v>
      </c>
      <c r="J361" s="33">
        <v>55.1</v>
      </c>
      <c r="K361" s="33">
        <v>48.8</v>
      </c>
      <c r="L361" s="41"/>
      <c r="M361" s="10">
        <f>ROUND(Table143[[#This Row],[DIỆN TÍCH SẢN XÂY DỰNG
(M2)]],1)</f>
        <v>55.1</v>
      </c>
      <c r="N361" s="10">
        <f>ROUND(Table143[[#This Row],[DIỆN TÍCH SỬ DỤNG
(M2)]],1)</f>
        <v>48.8</v>
      </c>
    </row>
    <row r="362" spans="2:14" ht="16.95" customHeight="1" outlineLevel="1" x14ac:dyDescent="0.3">
      <c r="B362" s="22">
        <v>61</v>
      </c>
      <c r="C362" s="23" t="str">
        <f t="shared" si="46"/>
        <v>TB</v>
      </c>
      <c r="D362" s="24" t="s">
        <v>18</v>
      </c>
      <c r="E362" s="25" t="s">
        <v>29</v>
      </c>
      <c r="F362" s="25" t="str">
        <f t="shared" si="47"/>
        <v>04</v>
      </c>
      <c r="G362" s="24" t="str">
        <f t="shared" si="48"/>
        <v>TB.05-04</v>
      </c>
      <c r="H362" s="26" t="s">
        <v>31</v>
      </c>
      <c r="I362" s="26" t="s">
        <v>34</v>
      </c>
      <c r="J362" s="33">
        <v>68.7</v>
      </c>
      <c r="K362" s="33">
        <v>61.7</v>
      </c>
      <c r="L362" s="41"/>
      <c r="M362" s="10">
        <f>ROUND(Table143[[#This Row],[DIỆN TÍCH SẢN XÂY DỰNG
(M2)]],1)</f>
        <v>68.7</v>
      </c>
      <c r="N362" s="10">
        <f>ROUND(Table143[[#This Row],[DIỆN TÍCH SỬ DỤNG
(M2)]],1)</f>
        <v>61.7</v>
      </c>
    </row>
    <row r="363" spans="2:14" ht="16.95" customHeight="1" outlineLevel="1" x14ac:dyDescent="0.3">
      <c r="B363" s="22">
        <v>62</v>
      </c>
      <c r="C363" s="23" t="str">
        <f t="shared" si="46"/>
        <v>TB</v>
      </c>
      <c r="D363" s="24" t="s">
        <v>18</v>
      </c>
      <c r="E363" s="25" t="s">
        <v>29</v>
      </c>
      <c r="F363" s="25" t="str">
        <f t="shared" si="47"/>
        <v>05</v>
      </c>
      <c r="G363" s="24" t="str">
        <f t="shared" si="48"/>
        <v>TB.05-05</v>
      </c>
      <c r="H363" s="26" t="s">
        <v>21</v>
      </c>
      <c r="I363" s="26" t="s">
        <v>22</v>
      </c>
      <c r="J363" s="33">
        <v>46.8</v>
      </c>
      <c r="K363" s="33">
        <v>41.8</v>
      </c>
      <c r="L363" s="41"/>
      <c r="M363" s="10">
        <f>ROUND(Table143[[#This Row],[DIỆN TÍCH SẢN XÂY DỰNG
(M2)]],1)</f>
        <v>46.8</v>
      </c>
      <c r="N363" s="10">
        <f>ROUND(Table143[[#This Row],[DIỆN TÍCH SỬ DỤNG
(M2)]],1)</f>
        <v>41.8</v>
      </c>
    </row>
    <row r="364" spans="2:14" ht="16.95" customHeight="1" outlineLevel="1" x14ac:dyDescent="0.3">
      <c r="B364" s="22">
        <v>63</v>
      </c>
      <c r="C364" s="23" t="str">
        <f t="shared" si="46"/>
        <v>TB</v>
      </c>
      <c r="D364" s="24" t="s">
        <v>18</v>
      </c>
      <c r="E364" s="25" t="s">
        <v>29</v>
      </c>
      <c r="F364" s="25" t="str">
        <f t="shared" si="47"/>
        <v>06</v>
      </c>
      <c r="G364" s="24" t="str">
        <f t="shared" si="48"/>
        <v>TB.05-06</v>
      </c>
      <c r="H364" s="26" t="s">
        <v>38</v>
      </c>
      <c r="I364" s="26" t="s">
        <v>39</v>
      </c>
      <c r="J364" s="33">
        <v>36.1</v>
      </c>
      <c r="K364" s="33">
        <v>31.9</v>
      </c>
      <c r="L364" s="41"/>
      <c r="M364" s="10">
        <f>ROUND(Table143[[#This Row],[DIỆN TÍCH SẢN XÂY DỰNG
(M2)]],1)</f>
        <v>36.1</v>
      </c>
      <c r="N364" s="10">
        <f>ROUND(Table143[[#This Row],[DIỆN TÍCH SỬ DỤNG
(M2)]],1)</f>
        <v>31.9</v>
      </c>
    </row>
    <row r="365" spans="2:14" ht="16.95" customHeight="1" outlineLevel="1" x14ac:dyDescent="0.3">
      <c r="B365" s="22">
        <v>64</v>
      </c>
      <c r="C365" s="23" t="str">
        <f t="shared" si="46"/>
        <v>TB</v>
      </c>
      <c r="D365" s="24" t="s">
        <v>18</v>
      </c>
      <c r="E365" s="25" t="s">
        <v>29</v>
      </c>
      <c r="F365" s="25" t="str">
        <f t="shared" si="47"/>
        <v>07</v>
      </c>
      <c r="G365" s="24" t="str">
        <f t="shared" si="48"/>
        <v>TB.05-07</v>
      </c>
      <c r="H365" s="26" t="s">
        <v>21</v>
      </c>
      <c r="I365" s="26" t="s">
        <v>22</v>
      </c>
      <c r="J365" s="33">
        <v>46.6</v>
      </c>
      <c r="K365" s="33">
        <v>41.8</v>
      </c>
      <c r="L365" s="41"/>
      <c r="M365" s="10">
        <f>ROUND(Table143[[#This Row],[DIỆN TÍCH SẢN XÂY DỰNG
(M2)]],1)</f>
        <v>46.6</v>
      </c>
      <c r="N365" s="10">
        <f>ROUND(Table143[[#This Row],[DIỆN TÍCH SỬ DỤNG
(M2)]],1)</f>
        <v>41.8</v>
      </c>
    </row>
    <row r="366" spans="2:14" ht="16.95" customHeight="1" outlineLevel="1" x14ac:dyDescent="0.3">
      <c r="B366" s="22">
        <v>65</v>
      </c>
      <c r="C366" s="23" t="str">
        <f t="shared" si="46"/>
        <v>TB</v>
      </c>
      <c r="D366" s="24" t="s">
        <v>18</v>
      </c>
      <c r="E366" s="25" t="s">
        <v>29</v>
      </c>
      <c r="F366" s="25" t="str">
        <f t="shared" si="47"/>
        <v>08</v>
      </c>
      <c r="G366" s="24" t="str">
        <f t="shared" si="48"/>
        <v>TB.05-08</v>
      </c>
      <c r="H366" s="26" t="s">
        <v>21</v>
      </c>
      <c r="I366" s="26" t="s">
        <v>22</v>
      </c>
      <c r="J366" s="33">
        <v>47.6</v>
      </c>
      <c r="K366" s="33">
        <v>41.8</v>
      </c>
      <c r="L366" s="41"/>
      <c r="M366" s="10">
        <f>ROUND(Table143[[#This Row],[DIỆN TÍCH SẢN XÂY DỰNG
(M2)]],1)</f>
        <v>47.6</v>
      </c>
      <c r="N366" s="10">
        <f>ROUND(Table143[[#This Row],[DIỆN TÍCH SỬ DỤNG
(M2)]],1)</f>
        <v>41.8</v>
      </c>
    </row>
    <row r="367" spans="2:14" ht="16.95" customHeight="1" outlineLevel="1" x14ac:dyDescent="0.3">
      <c r="B367" s="22">
        <v>66</v>
      </c>
      <c r="C367" s="23" t="str">
        <f t="shared" si="46"/>
        <v>TB</v>
      </c>
      <c r="D367" s="24" t="s">
        <v>18</v>
      </c>
      <c r="E367" s="25" t="s">
        <v>29</v>
      </c>
      <c r="F367" s="25" t="str">
        <f t="shared" si="47"/>
        <v>09</v>
      </c>
      <c r="G367" s="24" t="str">
        <f t="shared" si="48"/>
        <v>TB.05-09</v>
      </c>
      <c r="H367" s="26" t="s">
        <v>31</v>
      </c>
      <c r="I367" s="26" t="s">
        <v>34</v>
      </c>
      <c r="J367" s="33">
        <v>69.900000000000006</v>
      </c>
      <c r="K367" s="33">
        <v>61.7</v>
      </c>
      <c r="L367" s="41"/>
      <c r="M367" s="10">
        <f>ROUND(Table143[[#This Row],[DIỆN TÍCH SẢN XÂY DỰNG
(M2)]],1)</f>
        <v>69.900000000000006</v>
      </c>
      <c r="N367" s="10">
        <f>ROUND(Table143[[#This Row],[DIỆN TÍCH SỬ DỤNG
(M2)]],1)</f>
        <v>61.7</v>
      </c>
    </row>
    <row r="368" spans="2:14" ht="16.95" customHeight="1" outlineLevel="1" x14ac:dyDescent="0.3">
      <c r="B368" s="22">
        <v>67</v>
      </c>
      <c r="C368" s="23" t="str">
        <f t="shared" si="46"/>
        <v>TB</v>
      </c>
      <c r="D368" s="24" t="s">
        <v>18</v>
      </c>
      <c r="E368" s="25" t="s">
        <v>29</v>
      </c>
      <c r="F368" s="25" t="str">
        <f t="shared" si="47"/>
        <v>10</v>
      </c>
      <c r="G368" s="24" t="str">
        <f t="shared" si="48"/>
        <v>TB.05-10</v>
      </c>
      <c r="H368" s="26" t="s">
        <v>31</v>
      </c>
      <c r="I368" s="26" t="s">
        <v>34</v>
      </c>
      <c r="J368" s="33">
        <v>68.900000000000006</v>
      </c>
      <c r="K368" s="33">
        <v>61.7</v>
      </c>
      <c r="L368" s="41"/>
      <c r="M368" s="10">
        <f>ROUND(Table143[[#This Row],[DIỆN TÍCH SẢN XÂY DỰNG
(M2)]],1)</f>
        <v>68.900000000000006</v>
      </c>
      <c r="N368" s="10">
        <f>ROUND(Table143[[#This Row],[DIỆN TÍCH SỬ DỤNG
(M2)]],1)</f>
        <v>61.7</v>
      </c>
    </row>
    <row r="369" spans="2:14" ht="16.95" customHeight="1" outlineLevel="1" x14ac:dyDescent="0.3">
      <c r="B369" s="22">
        <v>68</v>
      </c>
      <c r="C369" s="23" t="str">
        <f t="shared" si="46"/>
        <v>TB</v>
      </c>
      <c r="D369" s="24" t="s">
        <v>18</v>
      </c>
      <c r="E369" s="25" t="s">
        <v>29</v>
      </c>
      <c r="F369" s="25" t="str">
        <f t="shared" si="47"/>
        <v>11</v>
      </c>
      <c r="G369" s="24" t="str">
        <f t="shared" si="48"/>
        <v>TB.05-11</v>
      </c>
      <c r="H369" s="26" t="s">
        <v>21</v>
      </c>
      <c r="I369" s="26" t="s">
        <v>22</v>
      </c>
      <c r="J369" s="33">
        <v>46.6</v>
      </c>
      <c r="K369" s="33">
        <v>41.8</v>
      </c>
      <c r="L369" s="41"/>
      <c r="M369" s="10">
        <f>ROUND(Table143[[#This Row],[DIỆN TÍCH SẢN XÂY DỰNG
(M2)]],1)</f>
        <v>46.6</v>
      </c>
      <c r="N369" s="10">
        <f>ROUND(Table143[[#This Row],[DIỆN TÍCH SỬ DỤNG
(M2)]],1)</f>
        <v>41.8</v>
      </c>
    </row>
    <row r="370" spans="2:14" ht="16.95" customHeight="1" outlineLevel="1" x14ac:dyDescent="0.3">
      <c r="B370" s="22">
        <v>69</v>
      </c>
      <c r="C370" s="23" t="str">
        <f t="shared" si="46"/>
        <v>TB</v>
      </c>
      <c r="D370" s="24" t="s">
        <v>18</v>
      </c>
      <c r="E370" s="25" t="s">
        <v>29</v>
      </c>
      <c r="F370" s="25" t="str">
        <f t="shared" si="47"/>
        <v>12A</v>
      </c>
      <c r="G370" s="24" t="str">
        <f t="shared" si="48"/>
        <v>TB.05-12A</v>
      </c>
      <c r="H370" s="26" t="s">
        <v>21</v>
      </c>
      <c r="I370" s="26" t="s">
        <v>22</v>
      </c>
      <c r="J370" s="33">
        <v>46.6</v>
      </c>
      <c r="K370" s="33">
        <v>41.8</v>
      </c>
      <c r="L370" s="41"/>
      <c r="M370" s="10">
        <f>ROUND(Table143[[#This Row],[DIỆN TÍCH SẢN XÂY DỰNG
(M2)]],1)</f>
        <v>46.6</v>
      </c>
      <c r="N370" s="10">
        <f>ROUND(Table143[[#This Row],[DIỆN TÍCH SỬ DỤNG
(M2)]],1)</f>
        <v>41.8</v>
      </c>
    </row>
    <row r="371" spans="2:14" ht="16.95" customHeight="1" outlineLevel="1" x14ac:dyDescent="0.3">
      <c r="B371" s="22">
        <v>70</v>
      </c>
      <c r="C371" s="23" t="str">
        <f t="shared" si="46"/>
        <v>TB</v>
      </c>
      <c r="D371" s="24" t="s">
        <v>18</v>
      </c>
      <c r="E371" s="25" t="s">
        <v>29</v>
      </c>
      <c r="F371" s="25" t="str">
        <f t="shared" si="47"/>
        <v>12B</v>
      </c>
      <c r="G371" s="24" t="str">
        <f t="shared" si="48"/>
        <v>TB.05-12B</v>
      </c>
      <c r="H371" s="26" t="s">
        <v>38</v>
      </c>
      <c r="I371" s="26" t="s">
        <v>39</v>
      </c>
      <c r="J371" s="33">
        <v>36.1</v>
      </c>
      <c r="K371" s="33">
        <v>31.9</v>
      </c>
      <c r="L371" s="41"/>
      <c r="M371" s="10">
        <f>ROUND(Table143[[#This Row],[DIỆN TÍCH SẢN XÂY DỰNG
(M2)]],1)</f>
        <v>36.1</v>
      </c>
      <c r="N371" s="10">
        <f>ROUND(Table143[[#This Row],[DIỆN TÍCH SỬ DỤNG
(M2)]],1)</f>
        <v>31.9</v>
      </c>
    </row>
    <row r="372" spans="2:14" ht="16.95" customHeight="1" outlineLevel="1" x14ac:dyDescent="0.3">
      <c r="B372" s="22">
        <v>71</v>
      </c>
      <c r="C372" s="23" t="str">
        <f t="shared" si="46"/>
        <v>TB</v>
      </c>
      <c r="D372" s="24" t="s">
        <v>18</v>
      </c>
      <c r="E372" s="25" t="s">
        <v>29</v>
      </c>
      <c r="F372" s="25" t="str">
        <f t="shared" si="47"/>
        <v>14</v>
      </c>
      <c r="G372" s="24" t="str">
        <f t="shared" si="48"/>
        <v>TB.05-14</v>
      </c>
      <c r="H372" s="26" t="s">
        <v>38</v>
      </c>
      <c r="I372" s="26" t="s">
        <v>39</v>
      </c>
      <c r="J372" s="33">
        <v>36.1</v>
      </c>
      <c r="K372" s="33">
        <v>31.9</v>
      </c>
      <c r="L372" s="41"/>
      <c r="M372" s="10">
        <f>ROUND(Table143[[#This Row],[DIỆN TÍCH SẢN XÂY DỰNG
(M2)]],1)</f>
        <v>36.1</v>
      </c>
      <c r="N372" s="10">
        <f>ROUND(Table143[[#This Row],[DIỆN TÍCH SỬ DỤNG
(M2)]],1)</f>
        <v>31.9</v>
      </c>
    </row>
    <row r="373" spans="2:14" ht="16.95" customHeight="1" outlineLevel="1" x14ac:dyDescent="0.3">
      <c r="B373" s="22">
        <v>72</v>
      </c>
      <c r="C373" s="23" t="str">
        <f t="shared" si="46"/>
        <v>TB</v>
      </c>
      <c r="D373" s="24" t="s">
        <v>18</v>
      </c>
      <c r="E373" s="25" t="s">
        <v>29</v>
      </c>
      <c r="F373" s="25" t="str">
        <f t="shared" si="47"/>
        <v>15</v>
      </c>
      <c r="G373" s="24" t="str">
        <f t="shared" si="48"/>
        <v>TB.05-15</v>
      </c>
      <c r="H373" s="26" t="s">
        <v>21</v>
      </c>
      <c r="I373" s="26" t="s">
        <v>22</v>
      </c>
      <c r="J373" s="33">
        <v>46.9</v>
      </c>
      <c r="K373" s="33">
        <v>42</v>
      </c>
      <c r="L373" s="41"/>
      <c r="M373" s="10">
        <f>ROUND(Table143[[#This Row],[DIỆN TÍCH SẢN XÂY DỰNG
(M2)]],1)</f>
        <v>46.9</v>
      </c>
      <c r="N373" s="10">
        <f>ROUND(Table143[[#This Row],[DIỆN TÍCH SỬ DỤNG
(M2)]],1)</f>
        <v>42</v>
      </c>
    </row>
    <row r="374" spans="2:14" ht="16.95" customHeight="1" outlineLevel="1" x14ac:dyDescent="0.3">
      <c r="B374" s="22">
        <v>73</v>
      </c>
      <c r="C374" s="23" t="str">
        <f t="shared" si="46"/>
        <v>TB</v>
      </c>
      <c r="D374" s="24" t="s">
        <v>18</v>
      </c>
      <c r="E374" s="25" t="s">
        <v>29</v>
      </c>
      <c r="F374" s="25" t="str">
        <f t="shared" si="47"/>
        <v>16</v>
      </c>
      <c r="G374" s="24" t="str">
        <f t="shared" si="48"/>
        <v>TB.05-16</v>
      </c>
      <c r="H374" s="26" t="s">
        <v>31</v>
      </c>
      <c r="I374" s="26" t="s">
        <v>34</v>
      </c>
      <c r="J374" s="33">
        <v>68.8</v>
      </c>
      <c r="K374" s="33">
        <v>61.6</v>
      </c>
      <c r="L374" s="41"/>
      <c r="M374" s="10">
        <f>ROUND(Table143[[#This Row],[DIỆN TÍCH SẢN XÂY DỰNG
(M2)]],1)</f>
        <v>68.8</v>
      </c>
      <c r="N374" s="10">
        <f>ROUND(Table143[[#This Row],[DIỆN TÍCH SỬ DỤNG
(M2)]],1)</f>
        <v>61.6</v>
      </c>
    </row>
    <row r="375" spans="2:14" ht="16.95" customHeight="1" outlineLevel="1" x14ac:dyDescent="0.3">
      <c r="B375" s="22">
        <v>74</v>
      </c>
      <c r="C375" s="23" t="str">
        <f t="shared" si="46"/>
        <v>TB</v>
      </c>
      <c r="D375" s="24" t="s">
        <v>18</v>
      </c>
      <c r="E375" s="25" t="s">
        <v>29</v>
      </c>
      <c r="F375" s="25" t="str">
        <f t="shared" si="47"/>
        <v>17</v>
      </c>
      <c r="G375" s="24" t="str">
        <f t="shared" si="48"/>
        <v>TB.05-17</v>
      </c>
      <c r="H375" s="26" t="s">
        <v>31</v>
      </c>
      <c r="I375" s="26" t="s">
        <v>34</v>
      </c>
      <c r="J375" s="33">
        <v>68.8</v>
      </c>
      <c r="K375" s="33">
        <v>61.6</v>
      </c>
      <c r="L375" s="41"/>
      <c r="M375" s="10">
        <f>ROUND(Table143[[#This Row],[DIỆN TÍCH SẢN XÂY DỰNG
(M2)]],1)</f>
        <v>68.8</v>
      </c>
      <c r="N375" s="10">
        <f>ROUND(Table143[[#This Row],[DIỆN TÍCH SỬ DỤNG
(M2)]],1)</f>
        <v>61.6</v>
      </c>
    </row>
    <row r="376" spans="2:14" ht="16.95" customHeight="1" outlineLevel="1" x14ac:dyDescent="0.3">
      <c r="B376" s="22">
        <v>75</v>
      </c>
      <c r="C376" s="23" t="str">
        <f t="shared" si="46"/>
        <v>TB</v>
      </c>
      <c r="D376" s="24"/>
      <c r="E376" s="25" t="s">
        <v>29</v>
      </c>
      <c r="F376" s="25" t="str">
        <f t="shared" si="47"/>
        <v>18</v>
      </c>
      <c r="G376" s="24" t="str">
        <f t="shared" si="48"/>
        <v>TB.05-18</v>
      </c>
      <c r="H376" s="26" t="s">
        <v>21</v>
      </c>
      <c r="I376" s="26" t="s">
        <v>22</v>
      </c>
      <c r="J376" s="33">
        <v>46.9</v>
      </c>
      <c r="K376" s="33">
        <v>42</v>
      </c>
      <c r="L376" s="41"/>
      <c r="M376" s="10">
        <f>ROUND(Table143[[#This Row],[DIỆN TÍCH SẢN XÂY DỰNG
(M2)]],1)</f>
        <v>46.9</v>
      </c>
      <c r="N376" s="10">
        <f>ROUND(Table143[[#This Row],[DIỆN TÍCH SỬ DỤNG
(M2)]],1)</f>
        <v>42</v>
      </c>
    </row>
    <row r="377" spans="2:14" ht="16.95" customHeight="1" outlineLevel="1" x14ac:dyDescent="0.3">
      <c r="B377" s="22">
        <v>76</v>
      </c>
      <c r="C377" s="23" t="str">
        <f t="shared" si="46"/>
        <v>TB</v>
      </c>
      <c r="D377" s="24"/>
      <c r="E377" s="25" t="s">
        <v>29</v>
      </c>
      <c r="F377" s="25" t="str">
        <f t="shared" si="47"/>
        <v>19</v>
      </c>
      <c r="G377" s="24" t="str">
        <f t="shared" si="48"/>
        <v>TB.05-19</v>
      </c>
      <c r="H377" s="26" t="s">
        <v>21</v>
      </c>
      <c r="I377" s="26" t="s">
        <v>22</v>
      </c>
      <c r="J377" s="33">
        <v>47.1</v>
      </c>
      <c r="K377" s="33">
        <v>42.2</v>
      </c>
      <c r="L377" s="41"/>
      <c r="M377" s="10">
        <f>ROUND(Table143[[#This Row],[DIỆN TÍCH SẢN XÂY DỰNG
(M2)]],1)</f>
        <v>47.1</v>
      </c>
      <c r="N377" s="10">
        <f>ROUND(Table143[[#This Row],[DIỆN TÍCH SỬ DỤNG
(M2)]],1)</f>
        <v>42.2</v>
      </c>
    </row>
    <row r="378" spans="2:14" ht="16.95" customHeight="1" outlineLevel="1" x14ac:dyDescent="0.3">
      <c r="B378" s="22">
        <v>77</v>
      </c>
      <c r="C378" s="23" t="str">
        <f t="shared" si="46"/>
        <v>TB</v>
      </c>
      <c r="D378" s="24" t="s">
        <v>18</v>
      </c>
      <c r="E378" s="25" t="s">
        <v>29</v>
      </c>
      <c r="F378" s="25" t="str">
        <f t="shared" si="47"/>
        <v>20</v>
      </c>
      <c r="G378" s="24" t="str">
        <f t="shared" si="48"/>
        <v>TB.05-20</v>
      </c>
      <c r="H378" s="26" t="s">
        <v>21</v>
      </c>
      <c r="I378" s="26" t="s">
        <v>22</v>
      </c>
      <c r="J378" s="33">
        <v>47.1</v>
      </c>
      <c r="K378" s="33">
        <v>42.2</v>
      </c>
      <c r="L378" s="41"/>
      <c r="M378" s="10">
        <f>ROUND(Table143[[#This Row],[DIỆN TÍCH SẢN XÂY DỰNG
(M2)]],1)</f>
        <v>47.1</v>
      </c>
      <c r="N378" s="10">
        <f>ROUND(Table143[[#This Row],[DIỆN TÍCH SỬ DỤNG
(M2)]],1)</f>
        <v>42.2</v>
      </c>
    </row>
    <row r="379" spans="2:14" ht="16.95" customHeight="1" outlineLevel="1" x14ac:dyDescent="0.3">
      <c r="B379" s="22">
        <v>78</v>
      </c>
      <c r="C379" s="23" t="str">
        <f t="shared" si="46"/>
        <v>TB</v>
      </c>
      <c r="D379" s="24" t="s">
        <v>18</v>
      </c>
      <c r="E379" s="25" t="s">
        <v>29</v>
      </c>
      <c r="F379" s="25" t="str">
        <f t="shared" si="47"/>
        <v>21</v>
      </c>
      <c r="G379" s="24" t="str">
        <f t="shared" si="48"/>
        <v>TB.05-21</v>
      </c>
      <c r="H379" s="26" t="s">
        <v>21</v>
      </c>
      <c r="I379" s="26" t="s">
        <v>22</v>
      </c>
      <c r="J379" s="33">
        <v>47.6</v>
      </c>
      <c r="K379" s="33">
        <v>41.8</v>
      </c>
      <c r="L379" s="41"/>
      <c r="M379" s="10">
        <f>ROUND(Table143[[#This Row],[DIỆN TÍCH SẢN XÂY DỰNG
(M2)]],1)</f>
        <v>47.6</v>
      </c>
      <c r="N379" s="10">
        <f>ROUND(Table143[[#This Row],[DIỆN TÍCH SỬ DỤNG
(M2)]],1)</f>
        <v>41.8</v>
      </c>
    </row>
    <row r="380" spans="2:14" s="40" customFormat="1" ht="16.95" customHeight="1" outlineLevel="1" x14ac:dyDescent="0.3">
      <c r="B380" s="14" t="s">
        <v>55</v>
      </c>
      <c r="C380" s="15"/>
      <c r="D380" s="16"/>
      <c r="E380" s="29"/>
      <c r="F380" s="29"/>
      <c r="G380" s="16"/>
      <c r="H380" s="17"/>
      <c r="I380" s="17"/>
      <c r="J380" s="30"/>
      <c r="K380" s="31"/>
      <c r="L380" s="20"/>
    </row>
    <row r="381" spans="2:14" ht="16.95" customHeight="1" outlineLevel="1" x14ac:dyDescent="0.3">
      <c r="B381" s="22">
        <v>79</v>
      </c>
      <c r="C381" s="23" t="str">
        <f>$C$299</f>
        <v>TB</v>
      </c>
      <c r="D381" s="24" t="s">
        <v>18</v>
      </c>
      <c r="E381" s="25" t="s">
        <v>35</v>
      </c>
      <c r="F381" s="25" t="str">
        <f>F359</f>
        <v>01</v>
      </c>
      <c r="G381" s="24" t="str">
        <f>C381&amp;""&amp;"."&amp;E381&amp;"-"&amp;F381</f>
        <v>TB.06-01</v>
      </c>
      <c r="H381" s="26" t="s">
        <v>38</v>
      </c>
      <c r="I381" s="26" t="s">
        <v>39</v>
      </c>
      <c r="J381" s="33">
        <v>36.5</v>
      </c>
      <c r="K381" s="33">
        <v>32.299999999999997</v>
      </c>
      <c r="L381" s="41"/>
      <c r="M381" s="10">
        <f>ROUND(Table143[[#This Row],[DIỆN TÍCH SẢN XÂY DỰNG
(M2)]],1)</f>
        <v>36.5</v>
      </c>
      <c r="N381" s="10">
        <f>ROUND(Table143[[#This Row],[DIỆN TÍCH SỬ DỤNG
(M2)]],1)</f>
        <v>32.299999999999997</v>
      </c>
    </row>
    <row r="382" spans="2:14" ht="16.95" customHeight="1" outlineLevel="1" x14ac:dyDescent="0.3">
      <c r="B382" s="22">
        <v>80</v>
      </c>
      <c r="C382" s="23" t="str">
        <f t="shared" ref="C382:C400" si="49">$C$299</f>
        <v>TB</v>
      </c>
      <c r="D382" s="24" t="s">
        <v>18</v>
      </c>
      <c r="E382" s="25" t="s">
        <v>35</v>
      </c>
      <c r="F382" s="25" t="str">
        <f t="shared" ref="F382:F398" si="50">F360</f>
        <v>02</v>
      </c>
      <c r="G382" s="24" t="str">
        <f t="shared" ref="G382:G400" si="51">C382&amp;""&amp;"."&amp;E382&amp;"-"&amp;F382</f>
        <v>TB.06-02</v>
      </c>
      <c r="H382" s="26" t="s">
        <v>31</v>
      </c>
      <c r="I382" s="26" t="s">
        <v>34</v>
      </c>
      <c r="J382" s="33">
        <v>68.900000000000006</v>
      </c>
      <c r="K382" s="33">
        <v>61.7</v>
      </c>
      <c r="L382" s="41"/>
      <c r="M382" s="10">
        <f>ROUND(Table143[[#This Row],[DIỆN TÍCH SẢN XÂY DỰNG
(M2)]],1)</f>
        <v>68.900000000000006</v>
      </c>
      <c r="N382" s="10">
        <f>ROUND(Table143[[#This Row],[DIỆN TÍCH SỬ DỤNG
(M2)]],1)</f>
        <v>61.7</v>
      </c>
    </row>
    <row r="383" spans="2:14" ht="16.95" customHeight="1" outlineLevel="1" x14ac:dyDescent="0.3">
      <c r="B383" s="22">
        <v>81</v>
      </c>
      <c r="C383" s="23" t="str">
        <f t="shared" si="49"/>
        <v>TB</v>
      </c>
      <c r="D383" s="24" t="s">
        <v>18</v>
      </c>
      <c r="E383" s="25" t="s">
        <v>35</v>
      </c>
      <c r="F383" s="25" t="str">
        <f t="shared" si="50"/>
        <v>03</v>
      </c>
      <c r="G383" s="24" t="str">
        <f t="shared" si="51"/>
        <v>TB.06-03</v>
      </c>
      <c r="H383" s="26" t="s">
        <v>21</v>
      </c>
      <c r="I383" s="26" t="s">
        <v>22</v>
      </c>
      <c r="J383" s="33">
        <v>55.1</v>
      </c>
      <c r="K383" s="33">
        <v>48.8</v>
      </c>
      <c r="L383" s="41"/>
      <c r="M383" s="10">
        <f>ROUND(Table143[[#This Row],[DIỆN TÍCH SẢN XÂY DỰNG
(M2)]],1)</f>
        <v>55.1</v>
      </c>
      <c r="N383" s="10">
        <f>ROUND(Table143[[#This Row],[DIỆN TÍCH SỬ DỤNG
(M2)]],1)</f>
        <v>48.8</v>
      </c>
    </row>
    <row r="384" spans="2:14" ht="16.95" customHeight="1" outlineLevel="1" x14ac:dyDescent="0.3">
      <c r="B384" s="22">
        <v>82</v>
      </c>
      <c r="C384" s="23" t="str">
        <f t="shared" si="49"/>
        <v>TB</v>
      </c>
      <c r="D384" s="24" t="s">
        <v>18</v>
      </c>
      <c r="E384" s="25" t="s">
        <v>35</v>
      </c>
      <c r="F384" s="25" t="str">
        <f t="shared" si="50"/>
        <v>04</v>
      </c>
      <c r="G384" s="24" t="str">
        <f t="shared" si="51"/>
        <v>TB.06-04</v>
      </c>
      <c r="H384" s="26" t="s">
        <v>31</v>
      </c>
      <c r="I384" s="26" t="s">
        <v>34</v>
      </c>
      <c r="J384" s="33">
        <v>68.7</v>
      </c>
      <c r="K384" s="33">
        <v>61.7</v>
      </c>
      <c r="L384" s="41"/>
      <c r="M384" s="10">
        <f>ROUND(Table143[[#This Row],[DIỆN TÍCH SẢN XÂY DỰNG
(M2)]],1)</f>
        <v>68.7</v>
      </c>
      <c r="N384" s="10">
        <f>ROUND(Table143[[#This Row],[DIỆN TÍCH SỬ DỤNG
(M2)]],1)</f>
        <v>61.7</v>
      </c>
    </row>
    <row r="385" spans="2:14" ht="16.95" customHeight="1" outlineLevel="1" x14ac:dyDescent="0.3">
      <c r="B385" s="22">
        <v>83</v>
      </c>
      <c r="C385" s="23" t="str">
        <f t="shared" si="49"/>
        <v>TB</v>
      </c>
      <c r="D385" s="24" t="s">
        <v>18</v>
      </c>
      <c r="E385" s="25" t="s">
        <v>35</v>
      </c>
      <c r="F385" s="25" t="str">
        <f t="shared" si="50"/>
        <v>05</v>
      </c>
      <c r="G385" s="24" t="str">
        <f t="shared" si="51"/>
        <v>TB.06-05</v>
      </c>
      <c r="H385" s="26" t="s">
        <v>21</v>
      </c>
      <c r="I385" s="26" t="s">
        <v>22</v>
      </c>
      <c r="J385" s="33">
        <v>46.8</v>
      </c>
      <c r="K385" s="33">
        <v>41.8</v>
      </c>
      <c r="L385" s="41"/>
      <c r="M385" s="10">
        <f>ROUND(Table143[[#This Row],[DIỆN TÍCH SẢN XÂY DỰNG
(M2)]],1)</f>
        <v>46.8</v>
      </c>
      <c r="N385" s="10">
        <f>ROUND(Table143[[#This Row],[DIỆN TÍCH SỬ DỤNG
(M2)]],1)</f>
        <v>41.8</v>
      </c>
    </row>
    <row r="386" spans="2:14" ht="16.95" customHeight="1" outlineLevel="1" x14ac:dyDescent="0.3">
      <c r="B386" s="22">
        <v>84</v>
      </c>
      <c r="C386" s="23" t="str">
        <f t="shared" si="49"/>
        <v>TB</v>
      </c>
      <c r="D386" s="24" t="s">
        <v>18</v>
      </c>
      <c r="E386" s="25" t="s">
        <v>35</v>
      </c>
      <c r="F386" s="25" t="str">
        <f t="shared" si="50"/>
        <v>06</v>
      </c>
      <c r="G386" s="24" t="str">
        <f t="shared" si="51"/>
        <v>TB.06-06</v>
      </c>
      <c r="H386" s="26" t="s">
        <v>38</v>
      </c>
      <c r="I386" s="26" t="s">
        <v>39</v>
      </c>
      <c r="J386" s="33">
        <v>36.1</v>
      </c>
      <c r="K386" s="33">
        <v>31.9</v>
      </c>
      <c r="L386" s="41"/>
      <c r="M386" s="10">
        <f>ROUND(Table143[[#This Row],[DIỆN TÍCH SẢN XÂY DỰNG
(M2)]],1)</f>
        <v>36.1</v>
      </c>
      <c r="N386" s="10">
        <f>ROUND(Table143[[#This Row],[DIỆN TÍCH SỬ DỤNG
(M2)]],1)</f>
        <v>31.9</v>
      </c>
    </row>
    <row r="387" spans="2:14" ht="16.95" customHeight="1" outlineLevel="1" x14ac:dyDescent="0.3">
      <c r="B387" s="22">
        <v>85</v>
      </c>
      <c r="C387" s="23" t="str">
        <f t="shared" si="49"/>
        <v>TB</v>
      </c>
      <c r="D387" s="24" t="s">
        <v>18</v>
      </c>
      <c r="E387" s="25" t="s">
        <v>35</v>
      </c>
      <c r="F387" s="25" t="str">
        <f t="shared" si="50"/>
        <v>07</v>
      </c>
      <c r="G387" s="24" t="str">
        <f t="shared" si="51"/>
        <v>TB.06-07</v>
      </c>
      <c r="H387" s="26" t="s">
        <v>21</v>
      </c>
      <c r="I387" s="26" t="s">
        <v>22</v>
      </c>
      <c r="J387" s="33">
        <v>46.6</v>
      </c>
      <c r="K387" s="33">
        <v>41.8</v>
      </c>
      <c r="L387" s="41"/>
      <c r="M387" s="10">
        <f>ROUND(Table143[[#This Row],[DIỆN TÍCH SẢN XÂY DỰNG
(M2)]],1)</f>
        <v>46.6</v>
      </c>
      <c r="N387" s="10">
        <f>ROUND(Table143[[#This Row],[DIỆN TÍCH SỬ DỤNG
(M2)]],1)</f>
        <v>41.8</v>
      </c>
    </row>
    <row r="388" spans="2:14" ht="16.95" customHeight="1" outlineLevel="1" x14ac:dyDescent="0.3">
      <c r="B388" s="22">
        <v>86</v>
      </c>
      <c r="C388" s="23" t="str">
        <f t="shared" si="49"/>
        <v>TB</v>
      </c>
      <c r="D388" s="24" t="s">
        <v>18</v>
      </c>
      <c r="E388" s="25" t="s">
        <v>35</v>
      </c>
      <c r="F388" s="25" t="str">
        <f t="shared" si="50"/>
        <v>08</v>
      </c>
      <c r="G388" s="24" t="str">
        <f t="shared" si="51"/>
        <v>TB.06-08</v>
      </c>
      <c r="H388" s="26" t="s">
        <v>21</v>
      </c>
      <c r="I388" s="26" t="s">
        <v>22</v>
      </c>
      <c r="J388" s="33">
        <v>47.6</v>
      </c>
      <c r="K388" s="33">
        <v>41.8</v>
      </c>
      <c r="L388" s="41"/>
      <c r="M388" s="10">
        <f>ROUND(Table143[[#This Row],[DIỆN TÍCH SẢN XÂY DỰNG
(M2)]],1)</f>
        <v>47.6</v>
      </c>
      <c r="N388" s="10">
        <f>ROUND(Table143[[#This Row],[DIỆN TÍCH SỬ DỤNG
(M2)]],1)</f>
        <v>41.8</v>
      </c>
    </row>
    <row r="389" spans="2:14" ht="16.95" customHeight="1" outlineLevel="1" x14ac:dyDescent="0.3">
      <c r="B389" s="22">
        <v>87</v>
      </c>
      <c r="C389" s="23" t="str">
        <f t="shared" si="49"/>
        <v>TB</v>
      </c>
      <c r="D389" s="24" t="s">
        <v>18</v>
      </c>
      <c r="E389" s="25" t="s">
        <v>35</v>
      </c>
      <c r="F389" s="25" t="str">
        <f t="shared" si="50"/>
        <v>09</v>
      </c>
      <c r="G389" s="24" t="str">
        <f t="shared" si="51"/>
        <v>TB.06-09</v>
      </c>
      <c r="H389" s="26" t="s">
        <v>31</v>
      </c>
      <c r="I389" s="26" t="s">
        <v>34</v>
      </c>
      <c r="J389" s="33">
        <v>68.900000000000006</v>
      </c>
      <c r="K389" s="33">
        <v>61.7</v>
      </c>
      <c r="L389" s="41"/>
      <c r="M389" s="10">
        <f>ROUND(Table143[[#This Row],[DIỆN TÍCH SẢN XÂY DỰNG
(M2)]],1)</f>
        <v>68.900000000000006</v>
      </c>
      <c r="N389" s="10">
        <f>ROUND(Table143[[#This Row],[DIỆN TÍCH SỬ DỤNG
(M2)]],1)</f>
        <v>61.7</v>
      </c>
    </row>
    <row r="390" spans="2:14" ht="16.95" customHeight="1" outlineLevel="1" x14ac:dyDescent="0.3">
      <c r="B390" s="22">
        <v>88</v>
      </c>
      <c r="C390" s="23" t="str">
        <f t="shared" si="49"/>
        <v>TB</v>
      </c>
      <c r="D390" s="24" t="s">
        <v>18</v>
      </c>
      <c r="E390" s="25" t="s">
        <v>35</v>
      </c>
      <c r="F390" s="25" t="str">
        <f t="shared" si="50"/>
        <v>10</v>
      </c>
      <c r="G390" s="24" t="str">
        <f t="shared" si="51"/>
        <v>TB.06-10</v>
      </c>
      <c r="H390" s="26" t="s">
        <v>21</v>
      </c>
      <c r="I390" s="26" t="s">
        <v>22</v>
      </c>
      <c r="J390" s="33">
        <v>46.6</v>
      </c>
      <c r="K390" s="33">
        <v>41.8</v>
      </c>
      <c r="L390" s="41"/>
      <c r="M390" s="10">
        <f>ROUND(Table143[[#This Row],[DIỆN TÍCH SẢN XÂY DỰNG
(M2)]],1)</f>
        <v>46.6</v>
      </c>
      <c r="N390" s="10">
        <f>ROUND(Table143[[#This Row],[DIỆN TÍCH SỬ DỤNG
(M2)]],1)</f>
        <v>41.8</v>
      </c>
    </row>
    <row r="391" spans="2:14" ht="16.95" customHeight="1" outlineLevel="1" x14ac:dyDescent="0.3">
      <c r="B391" s="22">
        <v>89</v>
      </c>
      <c r="C391" s="23" t="str">
        <f t="shared" si="49"/>
        <v>TB</v>
      </c>
      <c r="D391" s="24" t="s">
        <v>18</v>
      </c>
      <c r="E391" s="25" t="s">
        <v>35</v>
      </c>
      <c r="F391" s="25" t="str">
        <f t="shared" si="50"/>
        <v>11</v>
      </c>
      <c r="G391" s="24" t="str">
        <f t="shared" si="51"/>
        <v>TB.06-11</v>
      </c>
      <c r="H391" s="26" t="s">
        <v>21</v>
      </c>
      <c r="I391" s="26" t="s">
        <v>22</v>
      </c>
      <c r="J391" s="33">
        <v>46.6</v>
      </c>
      <c r="K391" s="33">
        <v>41.8</v>
      </c>
      <c r="L391" s="41"/>
      <c r="M391" s="10">
        <f>ROUND(Table143[[#This Row],[DIỆN TÍCH SẢN XÂY DỰNG
(M2)]],1)</f>
        <v>46.6</v>
      </c>
      <c r="N391" s="10">
        <f>ROUND(Table143[[#This Row],[DIỆN TÍCH SỬ DỤNG
(M2)]],1)</f>
        <v>41.8</v>
      </c>
    </row>
    <row r="392" spans="2:14" ht="16.95" customHeight="1" outlineLevel="1" x14ac:dyDescent="0.3">
      <c r="B392" s="22">
        <v>90</v>
      </c>
      <c r="C392" s="23" t="str">
        <f t="shared" si="49"/>
        <v>TB</v>
      </c>
      <c r="D392" s="24" t="s">
        <v>18</v>
      </c>
      <c r="E392" s="25" t="s">
        <v>35</v>
      </c>
      <c r="F392" s="25" t="str">
        <f t="shared" si="50"/>
        <v>12A</v>
      </c>
      <c r="G392" s="24" t="str">
        <f t="shared" si="51"/>
        <v>TB.06-12A</v>
      </c>
      <c r="H392" s="26" t="s">
        <v>38</v>
      </c>
      <c r="I392" s="26" t="s">
        <v>39</v>
      </c>
      <c r="J392" s="33">
        <v>36.1</v>
      </c>
      <c r="K392" s="33">
        <v>31.9</v>
      </c>
      <c r="L392" s="41"/>
      <c r="M392" s="10">
        <f>ROUND(Table143[[#This Row],[DIỆN TÍCH SẢN XÂY DỰNG
(M2)]],1)</f>
        <v>36.1</v>
      </c>
      <c r="N392" s="10">
        <f>ROUND(Table143[[#This Row],[DIỆN TÍCH SỬ DỤNG
(M2)]],1)</f>
        <v>31.9</v>
      </c>
    </row>
    <row r="393" spans="2:14" ht="16.95" customHeight="1" outlineLevel="1" x14ac:dyDescent="0.3">
      <c r="B393" s="22">
        <v>91</v>
      </c>
      <c r="C393" s="23" t="str">
        <f t="shared" si="49"/>
        <v>TB</v>
      </c>
      <c r="D393" s="24" t="s">
        <v>18</v>
      </c>
      <c r="E393" s="25" t="s">
        <v>35</v>
      </c>
      <c r="F393" s="25" t="str">
        <f t="shared" si="50"/>
        <v>12B</v>
      </c>
      <c r="G393" s="24" t="str">
        <f t="shared" si="51"/>
        <v>TB.06-12B</v>
      </c>
      <c r="H393" s="26" t="s">
        <v>38</v>
      </c>
      <c r="I393" s="26" t="s">
        <v>39</v>
      </c>
      <c r="J393" s="33">
        <v>36.1</v>
      </c>
      <c r="K393" s="33">
        <v>31.9</v>
      </c>
      <c r="L393" s="41"/>
      <c r="M393" s="10">
        <f>ROUND(Table143[[#This Row],[DIỆN TÍCH SẢN XÂY DỰNG
(M2)]],1)</f>
        <v>36.1</v>
      </c>
      <c r="N393" s="10">
        <f>ROUND(Table143[[#This Row],[DIỆN TÍCH SỬ DỤNG
(M2)]],1)</f>
        <v>31.9</v>
      </c>
    </row>
    <row r="394" spans="2:14" ht="16.95" customHeight="1" outlineLevel="1" x14ac:dyDescent="0.3">
      <c r="B394" s="22">
        <v>92</v>
      </c>
      <c r="C394" s="23" t="str">
        <f t="shared" si="49"/>
        <v>TB</v>
      </c>
      <c r="D394" s="24"/>
      <c r="E394" s="25" t="s">
        <v>35</v>
      </c>
      <c r="F394" s="25" t="str">
        <f t="shared" si="50"/>
        <v>14</v>
      </c>
      <c r="G394" s="24" t="str">
        <f t="shared" si="51"/>
        <v>TB.06-14</v>
      </c>
      <c r="H394" s="26" t="s">
        <v>21</v>
      </c>
      <c r="I394" s="26" t="s">
        <v>22</v>
      </c>
      <c r="J394" s="33">
        <v>46.9</v>
      </c>
      <c r="K394" s="33">
        <v>42</v>
      </c>
      <c r="L394" s="41"/>
      <c r="M394" s="10">
        <f>ROUND(Table143[[#This Row],[DIỆN TÍCH SẢN XÂY DỰNG
(M2)]],1)</f>
        <v>46.9</v>
      </c>
      <c r="N394" s="10">
        <f>ROUND(Table143[[#This Row],[DIỆN TÍCH SỬ DỤNG
(M2)]],1)</f>
        <v>42</v>
      </c>
    </row>
    <row r="395" spans="2:14" ht="16.95" customHeight="1" outlineLevel="1" x14ac:dyDescent="0.3">
      <c r="B395" s="22">
        <v>93</v>
      </c>
      <c r="C395" s="23" t="str">
        <f t="shared" si="49"/>
        <v>TB</v>
      </c>
      <c r="D395" s="24" t="s">
        <v>18</v>
      </c>
      <c r="E395" s="25" t="s">
        <v>35</v>
      </c>
      <c r="F395" s="25" t="str">
        <f t="shared" si="50"/>
        <v>15</v>
      </c>
      <c r="G395" s="24" t="str">
        <f t="shared" si="51"/>
        <v>TB.06-15</v>
      </c>
      <c r="H395" s="26" t="s">
        <v>31</v>
      </c>
      <c r="I395" s="26" t="s">
        <v>34</v>
      </c>
      <c r="J395" s="33">
        <v>68.8</v>
      </c>
      <c r="K395" s="33">
        <v>61.6</v>
      </c>
      <c r="L395" s="41"/>
      <c r="M395" s="10">
        <f>ROUND(Table143[[#This Row],[DIỆN TÍCH SẢN XÂY DỰNG
(M2)]],1)</f>
        <v>68.8</v>
      </c>
      <c r="N395" s="10">
        <f>ROUND(Table143[[#This Row],[DIỆN TÍCH SỬ DỤNG
(M2)]],1)</f>
        <v>61.6</v>
      </c>
    </row>
    <row r="396" spans="2:14" ht="16.95" customHeight="1" outlineLevel="1" x14ac:dyDescent="0.3">
      <c r="B396" s="22">
        <v>94</v>
      </c>
      <c r="C396" s="23" t="str">
        <f t="shared" si="49"/>
        <v>TB</v>
      </c>
      <c r="D396" s="24" t="s">
        <v>18</v>
      </c>
      <c r="E396" s="25" t="s">
        <v>35</v>
      </c>
      <c r="F396" s="25" t="str">
        <f t="shared" si="50"/>
        <v>16</v>
      </c>
      <c r="G396" s="24" t="str">
        <f t="shared" si="51"/>
        <v>TB.06-16</v>
      </c>
      <c r="H396" s="26" t="s">
        <v>31</v>
      </c>
      <c r="I396" s="26" t="s">
        <v>34</v>
      </c>
      <c r="J396" s="33">
        <v>68.8</v>
      </c>
      <c r="K396" s="33">
        <v>61.6</v>
      </c>
      <c r="L396" s="41"/>
      <c r="M396" s="10">
        <f>ROUND(Table143[[#This Row],[DIỆN TÍCH SẢN XÂY DỰNG
(M2)]],1)</f>
        <v>68.8</v>
      </c>
      <c r="N396" s="10">
        <f>ROUND(Table143[[#This Row],[DIỆN TÍCH SỬ DỤNG
(M2)]],1)</f>
        <v>61.6</v>
      </c>
    </row>
    <row r="397" spans="2:14" ht="16.95" customHeight="1" outlineLevel="1" x14ac:dyDescent="0.3">
      <c r="B397" s="22">
        <v>95</v>
      </c>
      <c r="C397" s="23" t="str">
        <f t="shared" si="49"/>
        <v>TB</v>
      </c>
      <c r="D397" s="24" t="s">
        <v>18</v>
      </c>
      <c r="E397" s="25" t="s">
        <v>35</v>
      </c>
      <c r="F397" s="25" t="str">
        <f t="shared" si="50"/>
        <v>17</v>
      </c>
      <c r="G397" s="24" t="str">
        <f t="shared" si="51"/>
        <v>TB.06-17</v>
      </c>
      <c r="H397" s="26" t="s">
        <v>21</v>
      </c>
      <c r="I397" s="26" t="s">
        <v>22</v>
      </c>
      <c r="J397" s="33">
        <v>46.9</v>
      </c>
      <c r="K397" s="33">
        <v>42</v>
      </c>
      <c r="L397" s="41"/>
      <c r="M397" s="10">
        <f>ROUND(Table143[[#This Row],[DIỆN TÍCH SẢN XÂY DỰNG
(M2)]],1)</f>
        <v>46.9</v>
      </c>
      <c r="N397" s="10">
        <f>ROUND(Table143[[#This Row],[DIỆN TÍCH SỬ DỤNG
(M2)]],1)</f>
        <v>42</v>
      </c>
    </row>
    <row r="398" spans="2:14" ht="16.95" customHeight="1" outlineLevel="1" x14ac:dyDescent="0.3">
      <c r="B398" s="22">
        <v>96</v>
      </c>
      <c r="C398" s="23" t="str">
        <f t="shared" si="49"/>
        <v>TB</v>
      </c>
      <c r="D398" s="24" t="s">
        <v>18</v>
      </c>
      <c r="E398" s="25" t="s">
        <v>35</v>
      </c>
      <c r="F398" s="25" t="str">
        <f t="shared" si="50"/>
        <v>18</v>
      </c>
      <c r="G398" s="24" t="str">
        <f t="shared" si="51"/>
        <v>TB.06-18</v>
      </c>
      <c r="H398" s="26" t="s">
        <v>21</v>
      </c>
      <c r="I398" s="26" t="s">
        <v>22</v>
      </c>
      <c r="J398" s="33">
        <v>47.1</v>
      </c>
      <c r="K398" s="33">
        <v>42.2</v>
      </c>
      <c r="L398" s="41"/>
      <c r="M398" s="10">
        <f>ROUND(Table143[[#This Row],[DIỆN TÍCH SẢN XÂY DỰNG
(M2)]],1)</f>
        <v>47.1</v>
      </c>
      <c r="N398" s="10">
        <f>ROUND(Table143[[#This Row],[DIỆN TÍCH SỬ DỤNG
(M2)]],1)</f>
        <v>42.2</v>
      </c>
    </row>
    <row r="399" spans="2:14" ht="16.95" customHeight="1" outlineLevel="1" x14ac:dyDescent="0.3">
      <c r="B399" s="22">
        <v>97</v>
      </c>
      <c r="C399" s="23" t="str">
        <f t="shared" si="49"/>
        <v>TB</v>
      </c>
      <c r="D399" s="24"/>
      <c r="E399" s="25" t="s">
        <v>35</v>
      </c>
      <c r="F399" s="25" t="str">
        <f>F377</f>
        <v>19</v>
      </c>
      <c r="G399" s="24" t="str">
        <f t="shared" si="51"/>
        <v>TB.06-19</v>
      </c>
      <c r="H399" s="26" t="s">
        <v>21</v>
      </c>
      <c r="I399" s="26" t="s">
        <v>22</v>
      </c>
      <c r="J399" s="33">
        <v>47.1</v>
      </c>
      <c r="K399" s="33">
        <v>42.2</v>
      </c>
      <c r="L399" s="41"/>
      <c r="M399" s="10">
        <f>ROUND(Table143[[#This Row],[DIỆN TÍCH SẢN XÂY DỰNG
(M2)]],1)</f>
        <v>47.1</v>
      </c>
      <c r="N399" s="10">
        <f>ROUND(Table143[[#This Row],[DIỆN TÍCH SỬ DỤNG
(M2)]],1)</f>
        <v>42.2</v>
      </c>
    </row>
    <row r="400" spans="2:14" ht="16.95" customHeight="1" outlineLevel="1" x14ac:dyDescent="0.3">
      <c r="B400" s="22">
        <v>98</v>
      </c>
      <c r="C400" s="23" t="str">
        <f t="shared" si="49"/>
        <v>TB</v>
      </c>
      <c r="D400" s="24" t="s">
        <v>18</v>
      </c>
      <c r="E400" s="25" t="s">
        <v>35</v>
      </c>
      <c r="F400" s="25" t="str">
        <f>F378</f>
        <v>20</v>
      </c>
      <c r="G400" s="24" t="str">
        <f t="shared" si="51"/>
        <v>TB.06-20</v>
      </c>
      <c r="H400" s="26" t="s">
        <v>21</v>
      </c>
      <c r="I400" s="26" t="s">
        <v>22</v>
      </c>
      <c r="J400" s="33">
        <v>47.6</v>
      </c>
      <c r="K400" s="33">
        <v>41.8</v>
      </c>
      <c r="L400" s="41"/>
      <c r="M400" s="10">
        <f>ROUND(Table143[[#This Row],[DIỆN TÍCH SẢN XÂY DỰNG
(M2)]],1)</f>
        <v>47.6</v>
      </c>
      <c r="N400" s="10">
        <f>ROUND(Table143[[#This Row],[DIỆN TÍCH SỬ DỤNG
(M2)]],1)</f>
        <v>41.8</v>
      </c>
    </row>
    <row r="401" spans="2:14" s="40" customFormat="1" ht="16.95" customHeight="1" outlineLevel="1" x14ac:dyDescent="0.3">
      <c r="B401" s="14" t="s">
        <v>56</v>
      </c>
      <c r="C401" s="15"/>
      <c r="D401" s="16"/>
      <c r="E401" s="29"/>
      <c r="F401" s="29"/>
      <c r="G401" s="16"/>
      <c r="H401" s="17"/>
      <c r="I401" s="17"/>
      <c r="J401" s="30"/>
      <c r="K401" s="31"/>
      <c r="L401" s="20"/>
    </row>
    <row r="402" spans="2:14" ht="16.95" customHeight="1" outlineLevel="1" x14ac:dyDescent="0.3">
      <c r="B402" s="22">
        <v>99</v>
      </c>
      <c r="C402" s="23" t="str">
        <f>$C$299</f>
        <v>TB</v>
      </c>
      <c r="D402" s="24" t="s">
        <v>18</v>
      </c>
      <c r="E402" s="25" t="s">
        <v>36</v>
      </c>
      <c r="F402" s="25" t="str">
        <f t="shared" ref="F402:F421" si="52">F381</f>
        <v>01</v>
      </c>
      <c r="G402" s="24" t="str">
        <f>C402&amp;""&amp;"."&amp;E402&amp;"-"&amp;F402</f>
        <v>TB.07-01</v>
      </c>
      <c r="H402" s="26" t="s">
        <v>38</v>
      </c>
      <c r="I402" s="26" t="s">
        <v>39</v>
      </c>
      <c r="J402" s="33">
        <v>36.5</v>
      </c>
      <c r="K402" s="33">
        <v>32.299999999999997</v>
      </c>
      <c r="L402" s="41"/>
      <c r="M402" s="10">
        <f>ROUND(Table143[[#This Row],[DIỆN TÍCH SẢN XÂY DỰNG
(M2)]],1)</f>
        <v>36.5</v>
      </c>
      <c r="N402" s="10">
        <f>ROUND(Table143[[#This Row],[DIỆN TÍCH SỬ DỤNG
(M2)]],1)</f>
        <v>32.299999999999997</v>
      </c>
    </row>
    <row r="403" spans="2:14" ht="16.95" customHeight="1" outlineLevel="1" x14ac:dyDescent="0.3">
      <c r="B403" s="22">
        <v>100</v>
      </c>
      <c r="C403" s="23" t="str">
        <f t="shared" ref="C403:C421" si="53">$C$299</f>
        <v>TB</v>
      </c>
      <c r="D403" s="24" t="s">
        <v>18</v>
      </c>
      <c r="E403" s="25" t="s">
        <v>36</v>
      </c>
      <c r="F403" s="25" t="str">
        <f t="shared" si="52"/>
        <v>02</v>
      </c>
      <c r="G403" s="24" t="str">
        <f t="shared" ref="G403:G421" si="54">C403&amp;""&amp;"."&amp;E403&amp;"-"&amp;F403</f>
        <v>TB.07-02</v>
      </c>
      <c r="H403" s="26" t="s">
        <v>31</v>
      </c>
      <c r="I403" s="26" t="s">
        <v>34</v>
      </c>
      <c r="J403" s="33">
        <v>68.900000000000006</v>
      </c>
      <c r="K403" s="33">
        <v>61.7</v>
      </c>
      <c r="L403" s="41"/>
      <c r="M403" s="10">
        <f>ROUND(Table143[[#This Row],[DIỆN TÍCH SẢN XÂY DỰNG
(M2)]],1)</f>
        <v>68.900000000000006</v>
      </c>
      <c r="N403" s="10">
        <f>ROUND(Table143[[#This Row],[DIỆN TÍCH SỬ DỤNG
(M2)]],1)</f>
        <v>61.7</v>
      </c>
    </row>
    <row r="404" spans="2:14" ht="16.95" customHeight="1" outlineLevel="1" x14ac:dyDescent="0.3">
      <c r="B404" s="22">
        <v>101</v>
      </c>
      <c r="C404" s="23" t="str">
        <f t="shared" si="53"/>
        <v>TB</v>
      </c>
      <c r="D404" s="24" t="s">
        <v>18</v>
      </c>
      <c r="E404" s="25" t="s">
        <v>36</v>
      </c>
      <c r="F404" s="25" t="str">
        <f t="shared" si="52"/>
        <v>03</v>
      </c>
      <c r="G404" s="24" t="str">
        <f t="shared" si="54"/>
        <v>TB.07-03</v>
      </c>
      <c r="H404" s="26" t="s">
        <v>21</v>
      </c>
      <c r="I404" s="26" t="s">
        <v>22</v>
      </c>
      <c r="J404" s="33">
        <v>55.1</v>
      </c>
      <c r="K404" s="33">
        <v>48.8</v>
      </c>
      <c r="L404" s="41"/>
      <c r="M404" s="10">
        <f>ROUND(Table143[[#This Row],[DIỆN TÍCH SẢN XÂY DỰNG
(M2)]],1)</f>
        <v>55.1</v>
      </c>
      <c r="N404" s="10">
        <f>ROUND(Table143[[#This Row],[DIỆN TÍCH SỬ DỤNG
(M2)]],1)</f>
        <v>48.8</v>
      </c>
    </row>
    <row r="405" spans="2:14" ht="16.95" customHeight="1" outlineLevel="1" x14ac:dyDescent="0.3">
      <c r="B405" s="22">
        <v>102</v>
      </c>
      <c r="C405" s="23" t="str">
        <f t="shared" si="53"/>
        <v>TB</v>
      </c>
      <c r="D405" s="24" t="s">
        <v>18</v>
      </c>
      <c r="E405" s="25" t="s">
        <v>36</v>
      </c>
      <c r="F405" s="25" t="str">
        <f t="shared" si="52"/>
        <v>04</v>
      </c>
      <c r="G405" s="24" t="str">
        <f t="shared" si="54"/>
        <v>TB.07-04</v>
      </c>
      <c r="H405" s="26" t="s">
        <v>31</v>
      </c>
      <c r="I405" s="26" t="s">
        <v>34</v>
      </c>
      <c r="J405" s="33">
        <v>68.7</v>
      </c>
      <c r="K405" s="33">
        <v>61.7</v>
      </c>
      <c r="L405" s="41"/>
      <c r="M405" s="10">
        <f>ROUND(Table143[[#This Row],[DIỆN TÍCH SẢN XÂY DỰNG
(M2)]],1)</f>
        <v>68.7</v>
      </c>
      <c r="N405" s="10">
        <f>ROUND(Table143[[#This Row],[DIỆN TÍCH SỬ DỤNG
(M2)]],1)</f>
        <v>61.7</v>
      </c>
    </row>
    <row r="406" spans="2:14" ht="16.95" customHeight="1" outlineLevel="1" x14ac:dyDescent="0.3">
      <c r="B406" s="22">
        <v>103</v>
      </c>
      <c r="C406" s="23" t="str">
        <f t="shared" si="53"/>
        <v>TB</v>
      </c>
      <c r="D406" s="24" t="s">
        <v>18</v>
      </c>
      <c r="E406" s="25" t="s">
        <v>36</v>
      </c>
      <c r="F406" s="25" t="str">
        <f t="shared" si="52"/>
        <v>05</v>
      </c>
      <c r="G406" s="24" t="str">
        <f t="shared" si="54"/>
        <v>TB.07-05</v>
      </c>
      <c r="H406" s="26" t="s">
        <v>21</v>
      </c>
      <c r="I406" s="26" t="s">
        <v>22</v>
      </c>
      <c r="J406" s="33">
        <v>46.8</v>
      </c>
      <c r="K406" s="33">
        <v>41.8</v>
      </c>
      <c r="L406" s="41"/>
      <c r="M406" s="10">
        <f>ROUND(Table143[[#This Row],[DIỆN TÍCH SẢN XÂY DỰNG
(M2)]],1)</f>
        <v>46.8</v>
      </c>
      <c r="N406" s="10">
        <f>ROUND(Table143[[#This Row],[DIỆN TÍCH SỬ DỤNG
(M2)]],1)</f>
        <v>41.8</v>
      </c>
    </row>
    <row r="407" spans="2:14" ht="16.95" customHeight="1" outlineLevel="1" x14ac:dyDescent="0.3">
      <c r="B407" s="22">
        <v>104</v>
      </c>
      <c r="C407" s="23" t="str">
        <f t="shared" si="53"/>
        <v>TB</v>
      </c>
      <c r="D407" s="24" t="s">
        <v>18</v>
      </c>
      <c r="E407" s="25" t="s">
        <v>36</v>
      </c>
      <c r="F407" s="25" t="str">
        <f t="shared" si="52"/>
        <v>06</v>
      </c>
      <c r="G407" s="24" t="str">
        <f t="shared" si="54"/>
        <v>TB.07-06</v>
      </c>
      <c r="H407" s="26" t="s">
        <v>38</v>
      </c>
      <c r="I407" s="26" t="s">
        <v>39</v>
      </c>
      <c r="J407" s="33">
        <v>36.1</v>
      </c>
      <c r="K407" s="33">
        <v>31.9</v>
      </c>
      <c r="L407" s="41"/>
      <c r="M407" s="10">
        <f>ROUND(Table143[[#This Row],[DIỆN TÍCH SẢN XÂY DỰNG
(M2)]],1)</f>
        <v>36.1</v>
      </c>
      <c r="N407" s="10">
        <f>ROUND(Table143[[#This Row],[DIỆN TÍCH SỬ DỤNG
(M2)]],1)</f>
        <v>31.9</v>
      </c>
    </row>
    <row r="408" spans="2:14" ht="16.95" customHeight="1" outlineLevel="1" x14ac:dyDescent="0.3">
      <c r="B408" s="22">
        <v>105</v>
      </c>
      <c r="C408" s="23" t="str">
        <f t="shared" si="53"/>
        <v>TB</v>
      </c>
      <c r="D408" s="24" t="s">
        <v>18</v>
      </c>
      <c r="E408" s="25" t="s">
        <v>36</v>
      </c>
      <c r="F408" s="25" t="str">
        <f t="shared" si="52"/>
        <v>07</v>
      </c>
      <c r="G408" s="24" t="str">
        <f t="shared" si="54"/>
        <v>TB.07-07</v>
      </c>
      <c r="H408" s="26" t="s">
        <v>21</v>
      </c>
      <c r="I408" s="26" t="s">
        <v>22</v>
      </c>
      <c r="J408" s="33">
        <v>46.6</v>
      </c>
      <c r="K408" s="33">
        <v>41.8</v>
      </c>
      <c r="L408" s="41"/>
      <c r="M408" s="10">
        <f>ROUND(Table143[[#This Row],[DIỆN TÍCH SẢN XÂY DỰNG
(M2)]],1)</f>
        <v>46.6</v>
      </c>
      <c r="N408" s="10">
        <f>ROUND(Table143[[#This Row],[DIỆN TÍCH SỬ DỤNG
(M2)]],1)</f>
        <v>41.8</v>
      </c>
    </row>
    <row r="409" spans="2:14" ht="16.95" customHeight="1" outlineLevel="1" x14ac:dyDescent="0.3">
      <c r="B409" s="22">
        <v>106</v>
      </c>
      <c r="C409" s="23" t="str">
        <f t="shared" si="53"/>
        <v>TB</v>
      </c>
      <c r="D409" s="24"/>
      <c r="E409" s="25" t="s">
        <v>36</v>
      </c>
      <c r="F409" s="25" t="str">
        <f t="shared" si="52"/>
        <v>08</v>
      </c>
      <c r="G409" s="24" t="str">
        <f t="shared" si="54"/>
        <v>TB.07-08</v>
      </c>
      <c r="H409" s="26" t="s">
        <v>21</v>
      </c>
      <c r="I409" s="26" t="s">
        <v>22</v>
      </c>
      <c r="J409" s="33">
        <v>47.6</v>
      </c>
      <c r="K409" s="33">
        <v>41.8</v>
      </c>
      <c r="L409" s="41"/>
      <c r="M409" s="10">
        <f>ROUND(Table143[[#This Row],[DIỆN TÍCH SẢN XÂY DỰNG
(M2)]],1)</f>
        <v>47.6</v>
      </c>
      <c r="N409" s="10">
        <f>ROUND(Table143[[#This Row],[DIỆN TÍCH SỬ DỤNG
(M2)]],1)</f>
        <v>41.8</v>
      </c>
    </row>
    <row r="410" spans="2:14" ht="16.95" customHeight="1" outlineLevel="1" x14ac:dyDescent="0.3">
      <c r="B410" s="22">
        <v>107</v>
      </c>
      <c r="C410" s="23" t="str">
        <f t="shared" si="53"/>
        <v>TB</v>
      </c>
      <c r="D410" s="24"/>
      <c r="E410" s="25" t="s">
        <v>36</v>
      </c>
      <c r="F410" s="25" t="str">
        <f t="shared" si="52"/>
        <v>09</v>
      </c>
      <c r="G410" s="24" t="str">
        <f t="shared" si="54"/>
        <v>TB.07-09</v>
      </c>
      <c r="H410" s="26" t="s">
        <v>31</v>
      </c>
      <c r="I410" s="26" t="s">
        <v>34</v>
      </c>
      <c r="J410" s="33">
        <v>68.900000000000006</v>
      </c>
      <c r="K410" s="33">
        <v>61.7</v>
      </c>
      <c r="L410" s="41"/>
      <c r="M410" s="10">
        <f>ROUND(Table143[[#This Row],[DIỆN TÍCH SẢN XÂY DỰNG
(M2)]],1)</f>
        <v>68.900000000000006</v>
      </c>
      <c r="N410" s="10">
        <f>ROUND(Table143[[#This Row],[DIỆN TÍCH SỬ DỤNG
(M2)]],1)</f>
        <v>61.7</v>
      </c>
    </row>
    <row r="411" spans="2:14" ht="16.95" customHeight="1" outlineLevel="1" x14ac:dyDescent="0.3">
      <c r="B411" s="22">
        <v>108</v>
      </c>
      <c r="C411" s="23" t="str">
        <f t="shared" si="53"/>
        <v>TB</v>
      </c>
      <c r="D411" s="24" t="s">
        <v>18</v>
      </c>
      <c r="E411" s="25" t="s">
        <v>36</v>
      </c>
      <c r="F411" s="25" t="str">
        <f t="shared" si="52"/>
        <v>10</v>
      </c>
      <c r="G411" s="24" t="str">
        <f t="shared" si="54"/>
        <v>TB.07-10</v>
      </c>
      <c r="H411" s="26" t="s">
        <v>21</v>
      </c>
      <c r="I411" s="26" t="s">
        <v>22</v>
      </c>
      <c r="J411" s="33">
        <v>46.6</v>
      </c>
      <c r="K411" s="33">
        <v>41.8</v>
      </c>
      <c r="L411" s="41"/>
      <c r="M411" s="10">
        <f>ROUND(Table143[[#This Row],[DIỆN TÍCH SẢN XÂY DỰNG
(M2)]],1)</f>
        <v>46.6</v>
      </c>
      <c r="N411" s="10">
        <f>ROUND(Table143[[#This Row],[DIỆN TÍCH SỬ DỤNG
(M2)]],1)</f>
        <v>41.8</v>
      </c>
    </row>
    <row r="412" spans="2:14" ht="16.95" customHeight="1" outlineLevel="1" x14ac:dyDescent="0.3">
      <c r="B412" s="22">
        <v>109</v>
      </c>
      <c r="C412" s="23" t="str">
        <f t="shared" si="53"/>
        <v>TB</v>
      </c>
      <c r="D412" s="24" t="s">
        <v>18</v>
      </c>
      <c r="E412" s="25" t="s">
        <v>36</v>
      </c>
      <c r="F412" s="25" t="str">
        <f t="shared" si="52"/>
        <v>11</v>
      </c>
      <c r="G412" s="24" t="str">
        <f t="shared" si="54"/>
        <v>TB.07-11</v>
      </c>
      <c r="H412" s="26" t="s">
        <v>21</v>
      </c>
      <c r="I412" s="26" t="s">
        <v>22</v>
      </c>
      <c r="J412" s="33">
        <v>46.6</v>
      </c>
      <c r="K412" s="33">
        <v>41.8</v>
      </c>
      <c r="L412" s="41"/>
      <c r="M412" s="10">
        <f>ROUND(Table143[[#This Row],[DIỆN TÍCH SẢN XÂY DỰNG
(M2)]],1)</f>
        <v>46.6</v>
      </c>
      <c r="N412" s="10">
        <f>ROUND(Table143[[#This Row],[DIỆN TÍCH SỬ DỤNG
(M2)]],1)</f>
        <v>41.8</v>
      </c>
    </row>
    <row r="413" spans="2:14" ht="16.95" customHeight="1" outlineLevel="1" x14ac:dyDescent="0.3">
      <c r="B413" s="22">
        <v>110</v>
      </c>
      <c r="C413" s="23" t="str">
        <f t="shared" si="53"/>
        <v>TB</v>
      </c>
      <c r="D413" s="24" t="s">
        <v>18</v>
      </c>
      <c r="E413" s="25" t="s">
        <v>36</v>
      </c>
      <c r="F413" s="25" t="str">
        <f t="shared" si="52"/>
        <v>12A</v>
      </c>
      <c r="G413" s="24" t="str">
        <f t="shared" si="54"/>
        <v>TB.07-12A</v>
      </c>
      <c r="H413" s="26" t="s">
        <v>38</v>
      </c>
      <c r="I413" s="26" t="s">
        <v>39</v>
      </c>
      <c r="J413" s="33">
        <v>36.1</v>
      </c>
      <c r="K413" s="33">
        <v>31.9</v>
      </c>
      <c r="L413" s="41"/>
      <c r="M413" s="10">
        <f>ROUND(Table143[[#This Row],[DIỆN TÍCH SẢN XÂY DỰNG
(M2)]],1)</f>
        <v>36.1</v>
      </c>
      <c r="N413" s="10">
        <f>ROUND(Table143[[#This Row],[DIỆN TÍCH SỬ DỤNG
(M2)]],1)</f>
        <v>31.9</v>
      </c>
    </row>
    <row r="414" spans="2:14" ht="16.95" customHeight="1" outlineLevel="1" x14ac:dyDescent="0.3">
      <c r="B414" s="22">
        <v>111</v>
      </c>
      <c r="C414" s="23" t="str">
        <f t="shared" si="53"/>
        <v>TB</v>
      </c>
      <c r="D414" s="24" t="s">
        <v>18</v>
      </c>
      <c r="E414" s="25" t="s">
        <v>36</v>
      </c>
      <c r="F414" s="25" t="str">
        <f t="shared" si="52"/>
        <v>12B</v>
      </c>
      <c r="G414" s="24" t="str">
        <f t="shared" si="54"/>
        <v>TB.07-12B</v>
      </c>
      <c r="H414" s="26" t="s">
        <v>38</v>
      </c>
      <c r="I414" s="26" t="s">
        <v>39</v>
      </c>
      <c r="J414" s="33">
        <v>36.1</v>
      </c>
      <c r="K414" s="33">
        <v>31.9</v>
      </c>
      <c r="L414" s="41"/>
      <c r="M414" s="10">
        <f>ROUND(Table143[[#This Row],[DIỆN TÍCH SẢN XÂY DỰNG
(M2)]],1)</f>
        <v>36.1</v>
      </c>
      <c r="N414" s="10">
        <f>ROUND(Table143[[#This Row],[DIỆN TÍCH SỬ DỤNG
(M2)]],1)</f>
        <v>31.9</v>
      </c>
    </row>
    <row r="415" spans="2:14" ht="16.95" customHeight="1" outlineLevel="1" x14ac:dyDescent="0.3">
      <c r="B415" s="22">
        <v>112</v>
      </c>
      <c r="C415" s="23" t="str">
        <f t="shared" si="53"/>
        <v>TB</v>
      </c>
      <c r="D415" s="24" t="s">
        <v>18</v>
      </c>
      <c r="E415" s="25" t="s">
        <v>36</v>
      </c>
      <c r="F415" s="25" t="str">
        <f t="shared" si="52"/>
        <v>14</v>
      </c>
      <c r="G415" s="24" t="str">
        <f t="shared" si="54"/>
        <v>TB.07-14</v>
      </c>
      <c r="H415" s="26" t="s">
        <v>21</v>
      </c>
      <c r="I415" s="26" t="s">
        <v>22</v>
      </c>
      <c r="J415" s="33">
        <v>46.9</v>
      </c>
      <c r="K415" s="33">
        <v>42</v>
      </c>
      <c r="L415" s="41"/>
      <c r="M415" s="10">
        <f>ROUND(Table143[[#This Row],[DIỆN TÍCH SẢN XÂY DỰNG
(M2)]],1)</f>
        <v>46.9</v>
      </c>
      <c r="N415" s="10">
        <f>ROUND(Table143[[#This Row],[DIỆN TÍCH SỬ DỤNG
(M2)]],1)</f>
        <v>42</v>
      </c>
    </row>
    <row r="416" spans="2:14" ht="16.95" customHeight="1" outlineLevel="1" x14ac:dyDescent="0.3">
      <c r="B416" s="22">
        <v>113</v>
      </c>
      <c r="C416" s="23" t="str">
        <f t="shared" si="53"/>
        <v>TB</v>
      </c>
      <c r="D416" s="24" t="s">
        <v>18</v>
      </c>
      <c r="E416" s="25" t="s">
        <v>36</v>
      </c>
      <c r="F416" s="25" t="str">
        <f t="shared" si="52"/>
        <v>15</v>
      </c>
      <c r="G416" s="24" t="str">
        <f t="shared" si="54"/>
        <v>TB.07-15</v>
      </c>
      <c r="H416" s="26" t="s">
        <v>31</v>
      </c>
      <c r="I416" s="26" t="s">
        <v>34</v>
      </c>
      <c r="J416" s="33">
        <v>68.8</v>
      </c>
      <c r="K416" s="33">
        <v>61.6</v>
      </c>
      <c r="L416" s="41"/>
      <c r="M416" s="10">
        <f>ROUND(Table143[[#This Row],[DIỆN TÍCH SẢN XÂY DỰNG
(M2)]],1)</f>
        <v>68.8</v>
      </c>
      <c r="N416" s="10">
        <f>ROUND(Table143[[#This Row],[DIỆN TÍCH SỬ DỤNG
(M2)]],1)</f>
        <v>61.6</v>
      </c>
    </row>
    <row r="417" spans="2:14" ht="16.95" customHeight="1" outlineLevel="1" x14ac:dyDescent="0.3">
      <c r="B417" s="22">
        <v>114</v>
      </c>
      <c r="C417" s="23" t="str">
        <f t="shared" si="53"/>
        <v>TB</v>
      </c>
      <c r="D417" s="24" t="s">
        <v>18</v>
      </c>
      <c r="E417" s="25" t="s">
        <v>36</v>
      </c>
      <c r="F417" s="25" t="str">
        <f t="shared" si="52"/>
        <v>16</v>
      </c>
      <c r="G417" s="24" t="str">
        <f t="shared" si="54"/>
        <v>TB.07-16</v>
      </c>
      <c r="H417" s="26" t="s">
        <v>31</v>
      </c>
      <c r="I417" s="26" t="s">
        <v>34</v>
      </c>
      <c r="J417" s="33">
        <v>68.8</v>
      </c>
      <c r="K417" s="33">
        <v>61.6</v>
      </c>
      <c r="L417" s="41"/>
      <c r="M417" s="10">
        <f>ROUND(Table143[[#This Row],[DIỆN TÍCH SẢN XÂY DỰNG
(M2)]],1)</f>
        <v>68.8</v>
      </c>
      <c r="N417" s="10">
        <f>ROUND(Table143[[#This Row],[DIỆN TÍCH SỬ DỤNG
(M2)]],1)</f>
        <v>61.6</v>
      </c>
    </row>
    <row r="418" spans="2:14" ht="16.95" customHeight="1" outlineLevel="1" x14ac:dyDescent="0.3">
      <c r="B418" s="22">
        <v>115</v>
      </c>
      <c r="C418" s="23" t="str">
        <f t="shared" si="53"/>
        <v>TB</v>
      </c>
      <c r="D418" s="24" t="s">
        <v>18</v>
      </c>
      <c r="E418" s="25" t="s">
        <v>36</v>
      </c>
      <c r="F418" s="25" t="str">
        <f t="shared" si="52"/>
        <v>17</v>
      </c>
      <c r="G418" s="24" t="str">
        <f t="shared" si="54"/>
        <v>TB.07-17</v>
      </c>
      <c r="H418" s="26" t="s">
        <v>21</v>
      </c>
      <c r="I418" s="26" t="s">
        <v>22</v>
      </c>
      <c r="J418" s="33">
        <v>46.9</v>
      </c>
      <c r="K418" s="33">
        <v>42</v>
      </c>
      <c r="L418" s="41"/>
      <c r="M418" s="10">
        <f>ROUND(Table143[[#This Row],[DIỆN TÍCH SẢN XÂY DỰNG
(M2)]],1)</f>
        <v>46.9</v>
      </c>
      <c r="N418" s="10">
        <f>ROUND(Table143[[#This Row],[DIỆN TÍCH SỬ DỤNG
(M2)]],1)</f>
        <v>42</v>
      </c>
    </row>
    <row r="419" spans="2:14" ht="16.95" customHeight="1" outlineLevel="1" x14ac:dyDescent="0.3">
      <c r="B419" s="22">
        <v>116</v>
      </c>
      <c r="C419" s="23" t="str">
        <f t="shared" si="53"/>
        <v>TB</v>
      </c>
      <c r="D419" s="24" t="s">
        <v>18</v>
      </c>
      <c r="E419" s="25" t="s">
        <v>36</v>
      </c>
      <c r="F419" s="25" t="str">
        <f t="shared" si="52"/>
        <v>18</v>
      </c>
      <c r="G419" s="24" t="str">
        <f t="shared" si="54"/>
        <v>TB.07-18</v>
      </c>
      <c r="H419" s="26" t="s">
        <v>21</v>
      </c>
      <c r="I419" s="26" t="s">
        <v>22</v>
      </c>
      <c r="J419" s="33">
        <v>47.1</v>
      </c>
      <c r="K419" s="33">
        <v>42.2</v>
      </c>
      <c r="L419" s="41"/>
      <c r="M419" s="10">
        <f>ROUND(Table143[[#This Row],[DIỆN TÍCH SẢN XÂY DỰNG
(M2)]],1)</f>
        <v>47.1</v>
      </c>
      <c r="N419" s="10">
        <f>ROUND(Table143[[#This Row],[DIỆN TÍCH SỬ DỤNG
(M2)]],1)</f>
        <v>42.2</v>
      </c>
    </row>
    <row r="420" spans="2:14" ht="16.95" customHeight="1" outlineLevel="1" x14ac:dyDescent="0.3">
      <c r="B420" s="22">
        <v>117</v>
      </c>
      <c r="C420" s="23" t="str">
        <f t="shared" si="53"/>
        <v>TB</v>
      </c>
      <c r="D420" s="24" t="s">
        <v>18</v>
      </c>
      <c r="E420" s="25" t="s">
        <v>36</v>
      </c>
      <c r="F420" s="25" t="str">
        <f t="shared" si="52"/>
        <v>19</v>
      </c>
      <c r="G420" s="24" t="str">
        <f t="shared" si="54"/>
        <v>TB.07-19</v>
      </c>
      <c r="H420" s="26" t="s">
        <v>21</v>
      </c>
      <c r="I420" s="26" t="s">
        <v>22</v>
      </c>
      <c r="J420" s="33">
        <v>47.1</v>
      </c>
      <c r="K420" s="33">
        <v>42.2</v>
      </c>
      <c r="L420" s="41"/>
      <c r="M420" s="10">
        <f>ROUND(Table143[[#This Row],[DIỆN TÍCH SẢN XÂY DỰNG
(M2)]],1)</f>
        <v>47.1</v>
      </c>
      <c r="N420" s="10">
        <f>ROUND(Table143[[#This Row],[DIỆN TÍCH SỬ DỤNG
(M2)]],1)</f>
        <v>42.2</v>
      </c>
    </row>
    <row r="421" spans="2:14" ht="16.95" customHeight="1" outlineLevel="1" x14ac:dyDescent="0.3">
      <c r="B421" s="22">
        <v>118</v>
      </c>
      <c r="C421" s="23" t="str">
        <f t="shared" si="53"/>
        <v>TB</v>
      </c>
      <c r="D421" s="24" t="s">
        <v>18</v>
      </c>
      <c r="E421" s="25" t="s">
        <v>36</v>
      </c>
      <c r="F421" s="25" t="str">
        <f t="shared" si="52"/>
        <v>20</v>
      </c>
      <c r="G421" s="24" t="str">
        <f t="shared" si="54"/>
        <v>TB.07-20</v>
      </c>
      <c r="H421" s="26" t="s">
        <v>21</v>
      </c>
      <c r="I421" s="26" t="s">
        <v>22</v>
      </c>
      <c r="J421" s="33">
        <v>47.6</v>
      </c>
      <c r="K421" s="33">
        <v>41.8</v>
      </c>
      <c r="L421" s="41"/>
      <c r="M421" s="10">
        <f>ROUND(Table143[[#This Row],[DIỆN TÍCH SẢN XÂY DỰNG
(M2)]],1)</f>
        <v>47.6</v>
      </c>
      <c r="N421" s="10">
        <f>ROUND(Table143[[#This Row],[DIỆN TÍCH SỬ DỤNG
(M2)]],1)</f>
        <v>41.8</v>
      </c>
    </row>
    <row r="422" spans="2:14" s="40" customFormat="1" ht="16.95" customHeight="1" outlineLevel="1" x14ac:dyDescent="0.3">
      <c r="B422" s="14" t="s">
        <v>57</v>
      </c>
      <c r="C422" s="15"/>
      <c r="D422" s="16"/>
      <c r="E422" s="29"/>
      <c r="F422" s="29"/>
      <c r="G422" s="16"/>
      <c r="H422" s="17"/>
      <c r="I422" s="17"/>
      <c r="J422" s="30"/>
      <c r="K422" s="31"/>
      <c r="L422" s="20"/>
    </row>
    <row r="423" spans="2:14" ht="16.95" customHeight="1" outlineLevel="1" x14ac:dyDescent="0.3">
      <c r="B423" s="22">
        <v>119</v>
      </c>
      <c r="C423" s="23" t="str">
        <f>$C$299</f>
        <v>TB</v>
      </c>
      <c r="D423" s="24" t="s">
        <v>18</v>
      </c>
      <c r="E423" s="25" t="s">
        <v>37</v>
      </c>
      <c r="F423" s="25" t="str">
        <f>F359</f>
        <v>01</v>
      </c>
      <c r="G423" s="24" t="str">
        <f>C423&amp;""&amp;"."&amp;E423&amp;"-"&amp;F423</f>
        <v>TB.08-01</v>
      </c>
      <c r="H423" s="26" t="s">
        <v>38</v>
      </c>
      <c r="I423" s="26" t="s">
        <v>39</v>
      </c>
      <c r="J423" s="33">
        <v>36.5</v>
      </c>
      <c r="K423" s="33">
        <v>32.299999999999997</v>
      </c>
      <c r="L423" s="41"/>
      <c r="M423" s="10">
        <f>ROUND(Table143[[#This Row],[DIỆN TÍCH SẢN XÂY DỰNG
(M2)]],1)</f>
        <v>36.5</v>
      </c>
      <c r="N423" s="10">
        <f>ROUND(Table143[[#This Row],[DIỆN TÍCH SỬ DỤNG
(M2)]],1)</f>
        <v>32.299999999999997</v>
      </c>
    </row>
    <row r="424" spans="2:14" ht="16.95" customHeight="1" outlineLevel="1" x14ac:dyDescent="0.3">
      <c r="B424" s="22">
        <v>120</v>
      </c>
      <c r="C424" s="23" t="str">
        <f t="shared" ref="C424:C443" si="55">$C$299</f>
        <v>TB</v>
      </c>
      <c r="D424" s="24" t="s">
        <v>18</v>
      </c>
      <c r="E424" s="25" t="s">
        <v>37</v>
      </c>
      <c r="F424" s="25" t="str">
        <f t="shared" ref="F424:F443" si="56">F360</f>
        <v>02</v>
      </c>
      <c r="G424" s="24" t="str">
        <f t="shared" ref="G424:G443" si="57">C424&amp;""&amp;"."&amp;E424&amp;"-"&amp;F424</f>
        <v>TB.08-02</v>
      </c>
      <c r="H424" s="26" t="s">
        <v>31</v>
      </c>
      <c r="I424" s="26" t="s">
        <v>34</v>
      </c>
      <c r="J424" s="33">
        <v>68.900000000000006</v>
      </c>
      <c r="K424" s="33">
        <v>61.7</v>
      </c>
      <c r="L424" s="41"/>
      <c r="M424" s="10">
        <f>ROUND(Table143[[#This Row],[DIỆN TÍCH SẢN XÂY DỰNG
(M2)]],1)</f>
        <v>68.900000000000006</v>
      </c>
      <c r="N424" s="10">
        <f>ROUND(Table143[[#This Row],[DIỆN TÍCH SỬ DỤNG
(M2)]],1)</f>
        <v>61.7</v>
      </c>
    </row>
    <row r="425" spans="2:14" ht="16.95" customHeight="1" outlineLevel="1" x14ac:dyDescent="0.3">
      <c r="B425" s="22">
        <v>121</v>
      </c>
      <c r="C425" s="23" t="str">
        <f t="shared" si="55"/>
        <v>TB</v>
      </c>
      <c r="D425" s="24" t="s">
        <v>18</v>
      </c>
      <c r="E425" s="25" t="s">
        <v>37</v>
      </c>
      <c r="F425" s="25" t="str">
        <f t="shared" si="56"/>
        <v>03</v>
      </c>
      <c r="G425" s="24" t="str">
        <f t="shared" si="57"/>
        <v>TB.08-03</v>
      </c>
      <c r="H425" s="26" t="s">
        <v>21</v>
      </c>
      <c r="I425" s="26" t="s">
        <v>22</v>
      </c>
      <c r="J425" s="33">
        <v>55.1</v>
      </c>
      <c r="K425" s="33">
        <v>48.8</v>
      </c>
      <c r="L425" s="41"/>
      <c r="M425" s="10">
        <f>ROUND(Table143[[#This Row],[DIỆN TÍCH SẢN XÂY DỰNG
(M2)]],1)</f>
        <v>55.1</v>
      </c>
      <c r="N425" s="10">
        <f>ROUND(Table143[[#This Row],[DIỆN TÍCH SỬ DỤNG
(M2)]],1)</f>
        <v>48.8</v>
      </c>
    </row>
    <row r="426" spans="2:14" ht="16.95" customHeight="1" outlineLevel="1" x14ac:dyDescent="0.3">
      <c r="B426" s="22">
        <v>122</v>
      </c>
      <c r="C426" s="23" t="str">
        <f t="shared" si="55"/>
        <v>TB</v>
      </c>
      <c r="D426" s="24" t="s">
        <v>18</v>
      </c>
      <c r="E426" s="25" t="s">
        <v>37</v>
      </c>
      <c r="F426" s="25" t="str">
        <f t="shared" si="56"/>
        <v>04</v>
      </c>
      <c r="G426" s="24" t="str">
        <f t="shared" si="57"/>
        <v>TB.08-04</v>
      </c>
      <c r="H426" s="26" t="s">
        <v>31</v>
      </c>
      <c r="I426" s="26" t="s">
        <v>34</v>
      </c>
      <c r="J426" s="33">
        <v>68.7</v>
      </c>
      <c r="K426" s="33">
        <v>61.7</v>
      </c>
      <c r="L426" s="41"/>
      <c r="M426" s="10">
        <f>ROUND(Table143[[#This Row],[DIỆN TÍCH SẢN XÂY DỰNG
(M2)]],1)</f>
        <v>68.7</v>
      </c>
      <c r="N426" s="10">
        <f>ROUND(Table143[[#This Row],[DIỆN TÍCH SỬ DỤNG
(M2)]],1)</f>
        <v>61.7</v>
      </c>
    </row>
    <row r="427" spans="2:14" ht="16.95" customHeight="1" outlineLevel="1" x14ac:dyDescent="0.3">
      <c r="B427" s="22">
        <v>123</v>
      </c>
      <c r="C427" s="23" t="str">
        <f t="shared" si="55"/>
        <v>TB</v>
      </c>
      <c r="D427" s="24" t="s">
        <v>18</v>
      </c>
      <c r="E427" s="25" t="s">
        <v>37</v>
      </c>
      <c r="F427" s="25" t="str">
        <f t="shared" si="56"/>
        <v>05</v>
      </c>
      <c r="G427" s="24" t="str">
        <f t="shared" si="57"/>
        <v>TB.08-05</v>
      </c>
      <c r="H427" s="26" t="s">
        <v>21</v>
      </c>
      <c r="I427" s="26" t="s">
        <v>22</v>
      </c>
      <c r="J427" s="33">
        <v>46.8</v>
      </c>
      <c r="K427" s="33">
        <v>41.8</v>
      </c>
      <c r="L427" s="41"/>
      <c r="M427" s="10">
        <f>ROUND(Table143[[#This Row],[DIỆN TÍCH SẢN XÂY DỰNG
(M2)]],1)</f>
        <v>46.8</v>
      </c>
      <c r="N427" s="10">
        <f>ROUND(Table143[[#This Row],[DIỆN TÍCH SỬ DỤNG
(M2)]],1)</f>
        <v>41.8</v>
      </c>
    </row>
    <row r="428" spans="2:14" ht="16.95" customHeight="1" outlineLevel="1" x14ac:dyDescent="0.3">
      <c r="B428" s="22">
        <v>124</v>
      </c>
      <c r="C428" s="23" t="str">
        <f t="shared" si="55"/>
        <v>TB</v>
      </c>
      <c r="D428" s="24" t="s">
        <v>18</v>
      </c>
      <c r="E428" s="25" t="s">
        <v>37</v>
      </c>
      <c r="F428" s="25" t="str">
        <f t="shared" si="56"/>
        <v>06</v>
      </c>
      <c r="G428" s="24" t="str">
        <f t="shared" si="57"/>
        <v>TB.08-06</v>
      </c>
      <c r="H428" s="26" t="s">
        <v>38</v>
      </c>
      <c r="I428" s="26" t="s">
        <v>39</v>
      </c>
      <c r="J428" s="33">
        <v>36.1</v>
      </c>
      <c r="K428" s="33">
        <v>31.9</v>
      </c>
      <c r="L428" s="41"/>
      <c r="M428" s="10">
        <f>ROUND(Table143[[#This Row],[DIỆN TÍCH SẢN XÂY DỰNG
(M2)]],1)</f>
        <v>36.1</v>
      </c>
      <c r="N428" s="10">
        <f>ROUND(Table143[[#This Row],[DIỆN TÍCH SỬ DỤNG
(M2)]],1)</f>
        <v>31.9</v>
      </c>
    </row>
    <row r="429" spans="2:14" ht="16.95" customHeight="1" outlineLevel="1" x14ac:dyDescent="0.3">
      <c r="B429" s="22">
        <v>125</v>
      </c>
      <c r="C429" s="23" t="str">
        <f t="shared" si="55"/>
        <v>TB</v>
      </c>
      <c r="D429" s="24" t="s">
        <v>18</v>
      </c>
      <c r="E429" s="25" t="s">
        <v>37</v>
      </c>
      <c r="F429" s="25" t="str">
        <f t="shared" si="56"/>
        <v>07</v>
      </c>
      <c r="G429" s="24" t="str">
        <f t="shared" si="57"/>
        <v>TB.08-07</v>
      </c>
      <c r="H429" s="26" t="s">
        <v>21</v>
      </c>
      <c r="I429" s="26" t="s">
        <v>22</v>
      </c>
      <c r="J429" s="33">
        <v>46.6</v>
      </c>
      <c r="K429" s="33">
        <v>41.8</v>
      </c>
      <c r="L429" s="41"/>
      <c r="M429" s="10">
        <f>ROUND(Table143[[#This Row],[DIỆN TÍCH SẢN XÂY DỰNG
(M2)]],1)</f>
        <v>46.6</v>
      </c>
      <c r="N429" s="10">
        <f>ROUND(Table143[[#This Row],[DIỆN TÍCH SỬ DỤNG
(M2)]],1)</f>
        <v>41.8</v>
      </c>
    </row>
    <row r="430" spans="2:14" ht="16.95" customHeight="1" outlineLevel="1" x14ac:dyDescent="0.3">
      <c r="B430" s="22">
        <v>126</v>
      </c>
      <c r="C430" s="23" t="str">
        <f t="shared" si="55"/>
        <v>TB</v>
      </c>
      <c r="D430" s="24" t="s">
        <v>18</v>
      </c>
      <c r="E430" s="25" t="s">
        <v>37</v>
      </c>
      <c r="F430" s="25" t="str">
        <f t="shared" si="56"/>
        <v>08</v>
      </c>
      <c r="G430" s="24" t="str">
        <f t="shared" si="57"/>
        <v>TB.08-08</v>
      </c>
      <c r="H430" s="26" t="s">
        <v>21</v>
      </c>
      <c r="I430" s="26" t="s">
        <v>22</v>
      </c>
      <c r="J430" s="33">
        <v>47.6</v>
      </c>
      <c r="K430" s="33">
        <v>41.8</v>
      </c>
      <c r="L430" s="41"/>
      <c r="M430" s="10">
        <f>ROUND(Table143[[#This Row],[DIỆN TÍCH SẢN XÂY DỰNG
(M2)]],1)</f>
        <v>47.6</v>
      </c>
      <c r="N430" s="10">
        <f>ROUND(Table143[[#This Row],[DIỆN TÍCH SỬ DỤNG
(M2)]],1)</f>
        <v>41.8</v>
      </c>
    </row>
    <row r="431" spans="2:14" ht="16.95" customHeight="1" outlineLevel="1" x14ac:dyDescent="0.3">
      <c r="B431" s="22">
        <v>127</v>
      </c>
      <c r="C431" s="23" t="str">
        <f t="shared" si="55"/>
        <v>TB</v>
      </c>
      <c r="D431" s="24" t="s">
        <v>18</v>
      </c>
      <c r="E431" s="25" t="s">
        <v>37</v>
      </c>
      <c r="F431" s="25" t="str">
        <f t="shared" si="56"/>
        <v>09</v>
      </c>
      <c r="G431" s="24" t="str">
        <f t="shared" si="57"/>
        <v>TB.08-09</v>
      </c>
      <c r="H431" s="26" t="s">
        <v>31</v>
      </c>
      <c r="I431" s="26" t="s">
        <v>34</v>
      </c>
      <c r="J431" s="33">
        <v>69.900000000000006</v>
      </c>
      <c r="K431" s="33">
        <v>61.7</v>
      </c>
      <c r="L431" s="41"/>
      <c r="M431" s="10">
        <f>ROUND(Table143[[#This Row],[DIỆN TÍCH SẢN XÂY DỰNG
(M2)]],1)</f>
        <v>69.900000000000006</v>
      </c>
      <c r="N431" s="10">
        <f>ROUND(Table143[[#This Row],[DIỆN TÍCH SỬ DỤNG
(M2)]],1)</f>
        <v>61.7</v>
      </c>
    </row>
    <row r="432" spans="2:14" ht="16.95" customHeight="1" outlineLevel="1" x14ac:dyDescent="0.3">
      <c r="B432" s="22">
        <v>128</v>
      </c>
      <c r="C432" s="23" t="str">
        <f t="shared" si="55"/>
        <v>TB</v>
      </c>
      <c r="D432" s="24" t="s">
        <v>18</v>
      </c>
      <c r="E432" s="25" t="s">
        <v>37</v>
      </c>
      <c r="F432" s="25" t="str">
        <f t="shared" si="56"/>
        <v>10</v>
      </c>
      <c r="G432" s="24" t="str">
        <f t="shared" si="57"/>
        <v>TB.08-10</v>
      </c>
      <c r="H432" s="26" t="s">
        <v>31</v>
      </c>
      <c r="I432" s="26" t="s">
        <v>34</v>
      </c>
      <c r="J432" s="33">
        <v>68.900000000000006</v>
      </c>
      <c r="K432" s="33">
        <v>61.7</v>
      </c>
      <c r="L432" s="41"/>
      <c r="M432" s="10">
        <f>ROUND(Table143[[#This Row],[DIỆN TÍCH SẢN XÂY DỰNG
(M2)]],1)</f>
        <v>68.900000000000006</v>
      </c>
      <c r="N432" s="10">
        <f>ROUND(Table143[[#This Row],[DIỆN TÍCH SỬ DỤNG
(M2)]],1)</f>
        <v>61.7</v>
      </c>
    </row>
    <row r="433" spans="2:14" ht="16.95" customHeight="1" outlineLevel="1" x14ac:dyDescent="0.3">
      <c r="B433" s="22">
        <v>129</v>
      </c>
      <c r="C433" s="23" t="str">
        <f t="shared" si="55"/>
        <v>TB</v>
      </c>
      <c r="D433" s="24" t="s">
        <v>18</v>
      </c>
      <c r="E433" s="25" t="s">
        <v>37</v>
      </c>
      <c r="F433" s="25" t="str">
        <f t="shared" si="56"/>
        <v>11</v>
      </c>
      <c r="G433" s="24" t="str">
        <f t="shared" si="57"/>
        <v>TB.08-11</v>
      </c>
      <c r="H433" s="26" t="s">
        <v>21</v>
      </c>
      <c r="I433" s="26" t="s">
        <v>22</v>
      </c>
      <c r="J433" s="33">
        <v>46.6</v>
      </c>
      <c r="K433" s="33">
        <v>41.8</v>
      </c>
      <c r="L433" s="41"/>
      <c r="M433" s="10">
        <f>ROUND(Table143[[#This Row],[DIỆN TÍCH SẢN XÂY DỰNG
(M2)]],1)</f>
        <v>46.6</v>
      </c>
      <c r="N433" s="10">
        <f>ROUND(Table143[[#This Row],[DIỆN TÍCH SỬ DỤNG
(M2)]],1)</f>
        <v>41.8</v>
      </c>
    </row>
    <row r="434" spans="2:14" ht="16.95" customHeight="1" outlineLevel="1" x14ac:dyDescent="0.3">
      <c r="B434" s="22">
        <v>130</v>
      </c>
      <c r="C434" s="23" t="str">
        <f t="shared" si="55"/>
        <v>TB</v>
      </c>
      <c r="D434" s="24"/>
      <c r="E434" s="25" t="s">
        <v>37</v>
      </c>
      <c r="F434" s="25" t="str">
        <f t="shared" si="56"/>
        <v>12A</v>
      </c>
      <c r="G434" s="24" t="str">
        <f t="shared" si="57"/>
        <v>TB.08-12A</v>
      </c>
      <c r="H434" s="26" t="s">
        <v>21</v>
      </c>
      <c r="I434" s="26" t="s">
        <v>22</v>
      </c>
      <c r="J434" s="33">
        <v>46.6</v>
      </c>
      <c r="K434" s="33">
        <v>41.8</v>
      </c>
      <c r="L434" s="41"/>
      <c r="M434" s="10">
        <f>ROUND(Table143[[#This Row],[DIỆN TÍCH SẢN XÂY DỰNG
(M2)]],1)</f>
        <v>46.6</v>
      </c>
      <c r="N434" s="10">
        <f>ROUND(Table143[[#This Row],[DIỆN TÍCH SỬ DỤNG
(M2)]],1)</f>
        <v>41.8</v>
      </c>
    </row>
    <row r="435" spans="2:14" ht="16.95" customHeight="1" outlineLevel="1" x14ac:dyDescent="0.3">
      <c r="B435" s="22">
        <v>131</v>
      </c>
      <c r="C435" s="23" t="str">
        <f t="shared" si="55"/>
        <v>TB</v>
      </c>
      <c r="D435" s="24"/>
      <c r="E435" s="25" t="s">
        <v>37</v>
      </c>
      <c r="F435" s="25" t="str">
        <f t="shared" si="56"/>
        <v>12B</v>
      </c>
      <c r="G435" s="24" t="str">
        <f t="shared" si="57"/>
        <v>TB.08-12B</v>
      </c>
      <c r="H435" s="26" t="s">
        <v>38</v>
      </c>
      <c r="I435" s="26" t="s">
        <v>39</v>
      </c>
      <c r="J435" s="33">
        <v>36.1</v>
      </c>
      <c r="K435" s="33">
        <v>31.9</v>
      </c>
      <c r="L435" s="41"/>
      <c r="M435" s="10">
        <f>ROUND(Table143[[#This Row],[DIỆN TÍCH SẢN XÂY DỰNG
(M2)]],1)</f>
        <v>36.1</v>
      </c>
      <c r="N435" s="10">
        <f>ROUND(Table143[[#This Row],[DIỆN TÍCH SỬ DỤNG
(M2)]],1)</f>
        <v>31.9</v>
      </c>
    </row>
    <row r="436" spans="2:14" ht="16.95" customHeight="1" outlineLevel="1" x14ac:dyDescent="0.3">
      <c r="B436" s="22">
        <v>132</v>
      </c>
      <c r="C436" s="23" t="str">
        <f t="shared" si="55"/>
        <v>TB</v>
      </c>
      <c r="D436" s="24" t="s">
        <v>18</v>
      </c>
      <c r="E436" s="25" t="s">
        <v>37</v>
      </c>
      <c r="F436" s="25" t="str">
        <f t="shared" si="56"/>
        <v>14</v>
      </c>
      <c r="G436" s="24" t="str">
        <f t="shared" si="57"/>
        <v>TB.08-14</v>
      </c>
      <c r="H436" s="26" t="s">
        <v>38</v>
      </c>
      <c r="I436" s="26" t="s">
        <v>39</v>
      </c>
      <c r="J436" s="33">
        <v>36.1</v>
      </c>
      <c r="K436" s="33">
        <v>31.9</v>
      </c>
      <c r="L436" s="41"/>
      <c r="M436" s="10">
        <f>ROUND(Table143[[#This Row],[DIỆN TÍCH SẢN XÂY DỰNG
(M2)]],1)</f>
        <v>36.1</v>
      </c>
      <c r="N436" s="10">
        <f>ROUND(Table143[[#This Row],[DIỆN TÍCH SỬ DỤNG
(M2)]],1)</f>
        <v>31.9</v>
      </c>
    </row>
    <row r="437" spans="2:14" ht="16.95" customHeight="1" outlineLevel="1" x14ac:dyDescent="0.3">
      <c r="B437" s="22">
        <v>133</v>
      </c>
      <c r="C437" s="23" t="str">
        <f t="shared" si="55"/>
        <v>TB</v>
      </c>
      <c r="D437" s="24" t="s">
        <v>18</v>
      </c>
      <c r="E437" s="25" t="s">
        <v>37</v>
      </c>
      <c r="F437" s="25" t="str">
        <f t="shared" si="56"/>
        <v>15</v>
      </c>
      <c r="G437" s="24" t="str">
        <f t="shared" si="57"/>
        <v>TB.08-15</v>
      </c>
      <c r="H437" s="26" t="s">
        <v>21</v>
      </c>
      <c r="I437" s="26" t="s">
        <v>22</v>
      </c>
      <c r="J437" s="33">
        <v>46.9</v>
      </c>
      <c r="K437" s="33">
        <v>42</v>
      </c>
      <c r="L437" s="41"/>
      <c r="M437" s="10">
        <f>ROUND(Table143[[#This Row],[DIỆN TÍCH SẢN XÂY DỰNG
(M2)]],1)</f>
        <v>46.9</v>
      </c>
      <c r="N437" s="10">
        <f>ROUND(Table143[[#This Row],[DIỆN TÍCH SỬ DỤNG
(M2)]],1)</f>
        <v>42</v>
      </c>
    </row>
    <row r="438" spans="2:14" ht="16.95" customHeight="1" outlineLevel="1" x14ac:dyDescent="0.3">
      <c r="B438" s="22">
        <v>134</v>
      </c>
      <c r="C438" s="23" t="str">
        <f t="shared" si="55"/>
        <v>TB</v>
      </c>
      <c r="D438" s="24" t="s">
        <v>18</v>
      </c>
      <c r="E438" s="25" t="s">
        <v>37</v>
      </c>
      <c r="F438" s="25" t="str">
        <f t="shared" si="56"/>
        <v>16</v>
      </c>
      <c r="G438" s="24" t="str">
        <f t="shared" si="57"/>
        <v>TB.08-16</v>
      </c>
      <c r="H438" s="26" t="s">
        <v>31</v>
      </c>
      <c r="I438" s="26" t="s">
        <v>34</v>
      </c>
      <c r="J438" s="33">
        <v>68.8</v>
      </c>
      <c r="K438" s="33">
        <v>61.6</v>
      </c>
      <c r="L438" s="41"/>
      <c r="M438" s="10">
        <f>ROUND(Table143[[#This Row],[DIỆN TÍCH SẢN XÂY DỰNG
(M2)]],1)</f>
        <v>68.8</v>
      </c>
      <c r="N438" s="10">
        <f>ROUND(Table143[[#This Row],[DIỆN TÍCH SỬ DỤNG
(M2)]],1)</f>
        <v>61.6</v>
      </c>
    </row>
    <row r="439" spans="2:14" ht="16.95" customHeight="1" outlineLevel="1" x14ac:dyDescent="0.3">
      <c r="B439" s="22">
        <v>135</v>
      </c>
      <c r="C439" s="23" t="str">
        <f t="shared" si="55"/>
        <v>TB</v>
      </c>
      <c r="D439" s="24" t="s">
        <v>18</v>
      </c>
      <c r="E439" s="25" t="s">
        <v>37</v>
      </c>
      <c r="F439" s="25" t="str">
        <f t="shared" si="56"/>
        <v>17</v>
      </c>
      <c r="G439" s="24" t="str">
        <f t="shared" si="57"/>
        <v>TB.08-17</v>
      </c>
      <c r="H439" s="26" t="s">
        <v>31</v>
      </c>
      <c r="I439" s="26" t="s">
        <v>34</v>
      </c>
      <c r="J439" s="33">
        <v>68.8</v>
      </c>
      <c r="K439" s="33">
        <v>61.6</v>
      </c>
      <c r="L439" s="41"/>
      <c r="M439" s="10">
        <f>ROUND(Table143[[#This Row],[DIỆN TÍCH SẢN XÂY DỰNG
(M2)]],1)</f>
        <v>68.8</v>
      </c>
      <c r="N439" s="10">
        <f>ROUND(Table143[[#This Row],[DIỆN TÍCH SỬ DỤNG
(M2)]],1)</f>
        <v>61.6</v>
      </c>
    </row>
    <row r="440" spans="2:14" ht="16.95" customHeight="1" outlineLevel="1" x14ac:dyDescent="0.3">
      <c r="B440" s="22">
        <v>136</v>
      </c>
      <c r="C440" s="23" t="str">
        <f t="shared" si="55"/>
        <v>TB</v>
      </c>
      <c r="D440" s="24" t="s">
        <v>18</v>
      </c>
      <c r="E440" s="25" t="s">
        <v>37</v>
      </c>
      <c r="F440" s="25" t="str">
        <f t="shared" si="56"/>
        <v>18</v>
      </c>
      <c r="G440" s="24" t="str">
        <f t="shared" si="57"/>
        <v>TB.08-18</v>
      </c>
      <c r="H440" s="26" t="s">
        <v>21</v>
      </c>
      <c r="I440" s="26" t="s">
        <v>22</v>
      </c>
      <c r="J440" s="33">
        <v>46.9</v>
      </c>
      <c r="K440" s="33">
        <v>42</v>
      </c>
      <c r="L440" s="41"/>
      <c r="M440" s="10">
        <f>ROUND(Table143[[#This Row],[DIỆN TÍCH SẢN XÂY DỰNG
(M2)]],1)</f>
        <v>46.9</v>
      </c>
      <c r="N440" s="10">
        <f>ROUND(Table143[[#This Row],[DIỆN TÍCH SỬ DỤNG
(M2)]],1)</f>
        <v>42</v>
      </c>
    </row>
    <row r="441" spans="2:14" ht="16.95" customHeight="1" outlineLevel="1" x14ac:dyDescent="0.3">
      <c r="B441" s="22">
        <v>137</v>
      </c>
      <c r="C441" s="23" t="str">
        <f t="shared" si="55"/>
        <v>TB</v>
      </c>
      <c r="D441" s="24" t="s">
        <v>18</v>
      </c>
      <c r="E441" s="25" t="s">
        <v>37</v>
      </c>
      <c r="F441" s="25" t="str">
        <f t="shared" si="56"/>
        <v>19</v>
      </c>
      <c r="G441" s="24" t="str">
        <f t="shared" si="57"/>
        <v>TB.08-19</v>
      </c>
      <c r="H441" s="26" t="s">
        <v>21</v>
      </c>
      <c r="I441" s="26" t="s">
        <v>22</v>
      </c>
      <c r="J441" s="33">
        <v>47.1</v>
      </c>
      <c r="K441" s="33">
        <v>42.2</v>
      </c>
      <c r="L441" s="41"/>
      <c r="M441" s="10">
        <f>ROUND(Table143[[#This Row],[DIỆN TÍCH SẢN XÂY DỰNG
(M2)]],1)</f>
        <v>47.1</v>
      </c>
      <c r="N441" s="10">
        <f>ROUND(Table143[[#This Row],[DIỆN TÍCH SỬ DỤNG
(M2)]],1)</f>
        <v>42.2</v>
      </c>
    </row>
    <row r="442" spans="2:14" ht="16.95" customHeight="1" outlineLevel="1" x14ac:dyDescent="0.3">
      <c r="B442" s="22">
        <v>138</v>
      </c>
      <c r="C442" s="23" t="str">
        <f t="shared" si="55"/>
        <v>TB</v>
      </c>
      <c r="D442" s="24" t="s">
        <v>18</v>
      </c>
      <c r="E442" s="25" t="s">
        <v>37</v>
      </c>
      <c r="F442" s="25" t="str">
        <f t="shared" si="56"/>
        <v>20</v>
      </c>
      <c r="G442" s="24" t="str">
        <f t="shared" si="57"/>
        <v>TB.08-20</v>
      </c>
      <c r="H442" s="26" t="s">
        <v>21</v>
      </c>
      <c r="I442" s="26" t="s">
        <v>22</v>
      </c>
      <c r="J442" s="33">
        <v>47.1</v>
      </c>
      <c r="K442" s="33">
        <v>42.2</v>
      </c>
      <c r="L442" s="41"/>
      <c r="M442" s="10">
        <f>ROUND(Table143[[#This Row],[DIỆN TÍCH SẢN XÂY DỰNG
(M2)]],1)</f>
        <v>47.1</v>
      </c>
      <c r="N442" s="10">
        <f>ROUND(Table143[[#This Row],[DIỆN TÍCH SỬ DỤNG
(M2)]],1)</f>
        <v>42.2</v>
      </c>
    </row>
    <row r="443" spans="2:14" ht="16.95" customHeight="1" outlineLevel="1" x14ac:dyDescent="0.3">
      <c r="B443" s="22">
        <v>139</v>
      </c>
      <c r="C443" s="23" t="str">
        <f t="shared" si="55"/>
        <v>TB</v>
      </c>
      <c r="D443" s="24" t="s">
        <v>18</v>
      </c>
      <c r="E443" s="25" t="s">
        <v>37</v>
      </c>
      <c r="F443" s="25" t="str">
        <f t="shared" si="56"/>
        <v>21</v>
      </c>
      <c r="G443" s="24" t="str">
        <f t="shared" si="57"/>
        <v>TB.08-21</v>
      </c>
      <c r="H443" s="26" t="s">
        <v>21</v>
      </c>
      <c r="I443" s="26" t="s">
        <v>22</v>
      </c>
      <c r="J443" s="33">
        <v>47.6</v>
      </c>
      <c r="K443" s="33">
        <v>41.8</v>
      </c>
      <c r="L443" s="41"/>
      <c r="M443" s="10">
        <f>ROUND(Table143[[#This Row],[DIỆN TÍCH SẢN XÂY DỰNG
(M2)]],1)</f>
        <v>47.6</v>
      </c>
      <c r="N443" s="10">
        <f>ROUND(Table143[[#This Row],[DIỆN TÍCH SỬ DỤNG
(M2)]],1)</f>
        <v>41.8</v>
      </c>
    </row>
    <row r="444" spans="2:14" s="40" customFormat="1" ht="16.95" customHeight="1" outlineLevel="1" x14ac:dyDescent="0.3">
      <c r="B444" s="14" t="s">
        <v>58</v>
      </c>
      <c r="C444" s="15"/>
      <c r="D444" s="16"/>
      <c r="E444" s="16"/>
      <c r="F444" s="29"/>
      <c r="G444" s="16"/>
      <c r="H444" s="17"/>
      <c r="I444" s="17"/>
      <c r="J444" s="30"/>
      <c r="K444" s="31"/>
      <c r="L444" s="20"/>
    </row>
    <row r="445" spans="2:14" ht="16.95" customHeight="1" outlineLevel="1" x14ac:dyDescent="0.3">
      <c r="B445" s="22">
        <v>140</v>
      </c>
      <c r="C445" s="23" t="str">
        <f>$C$299</f>
        <v>TB</v>
      </c>
      <c r="D445" s="24" t="s">
        <v>18</v>
      </c>
      <c r="E445" s="25" t="s">
        <v>40</v>
      </c>
      <c r="F445" s="24" t="str">
        <f>F423</f>
        <v>01</v>
      </c>
      <c r="G445" s="24" t="str">
        <f>C445&amp;""&amp;"."&amp;E445&amp;"-"&amp;F445</f>
        <v>TB.09-01</v>
      </c>
      <c r="H445" s="26" t="s">
        <v>38</v>
      </c>
      <c r="I445" s="26" t="s">
        <v>39</v>
      </c>
      <c r="J445" s="33">
        <v>36.5</v>
      </c>
      <c r="K445" s="33">
        <v>32.299999999999997</v>
      </c>
      <c r="L445" s="41"/>
      <c r="M445" s="10">
        <f>ROUND(Table143[[#This Row],[DIỆN TÍCH SẢN XÂY DỰNG
(M2)]],1)</f>
        <v>36.5</v>
      </c>
      <c r="N445" s="10">
        <f>ROUND(Table143[[#This Row],[DIỆN TÍCH SỬ DỤNG
(M2)]],1)</f>
        <v>32.299999999999997</v>
      </c>
    </row>
    <row r="446" spans="2:14" ht="16.95" customHeight="1" outlineLevel="1" x14ac:dyDescent="0.3">
      <c r="B446" s="22">
        <v>141</v>
      </c>
      <c r="C446" s="23" t="str">
        <f t="shared" ref="C446:C465" si="58">$C$299</f>
        <v>TB</v>
      </c>
      <c r="D446" s="24" t="s">
        <v>18</v>
      </c>
      <c r="E446" s="25" t="s">
        <v>40</v>
      </c>
      <c r="F446" s="24" t="str">
        <f t="shared" ref="F446:F465" si="59">F424</f>
        <v>02</v>
      </c>
      <c r="G446" s="24" t="str">
        <f t="shared" ref="G446:G465" si="60">C446&amp;""&amp;"."&amp;E446&amp;"-"&amp;F446</f>
        <v>TB.09-02</v>
      </c>
      <c r="H446" s="26" t="s">
        <v>31</v>
      </c>
      <c r="I446" s="26" t="s">
        <v>34</v>
      </c>
      <c r="J446" s="33">
        <v>68.900000000000006</v>
      </c>
      <c r="K446" s="33">
        <v>61.7</v>
      </c>
      <c r="L446" s="41"/>
      <c r="M446" s="10">
        <f>ROUND(Table143[[#This Row],[DIỆN TÍCH SẢN XÂY DỰNG
(M2)]],1)</f>
        <v>68.900000000000006</v>
      </c>
      <c r="N446" s="10">
        <f>ROUND(Table143[[#This Row],[DIỆN TÍCH SỬ DỤNG
(M2)]],1)</f>
        <v>61.7</v>
      </c>
    </row>
    <row r="447" spans="2:14" ht="16.95" customHeight="1" outlineLevel="1" x14ac:dyDescent="0.3">
      <c r="B447" s="22">
        <v>142</v>
      </c>
      <c r="C447" s="23" t="str">
        <f t="shared" si="58"/>
        <v>TB</v>
      </c>
      <c r="D447" s="24" t="s">
        <v>18</v>
      </c>
      <c r="E447" s="25" t="s">
        <v>40</v>
      </c>
      <c r="F447" s="24" t="str">
        <f t="shared" si="59"/>
        <v>03</v>
      </c>
      <c r="G447" s="24" t="str">
        <f t="shared" si="60"/>
        <v>TB.09-03</v>
      </c>
      <c r="H447" s="26" t="s">
        <v>21</v>
      </c>
      <c r="I447" s="26" t="s">
        <v>22</v>
      </c>
      <c r="J447" s="33">
        <v>55.1</v>
      </c>
      <c r="K447" s="33">
        <v>48.8</v>
      </c>
      <c r="L447" s="41"/>
      <c r="M447" s="10">
        <f>ROUND(Table143[[#This Row],[DIỆN TÍCH SẢN XÂY DỰNG
(M2)]],1)</f>
        <v>55.1</v>
      </c>
      <c r="N447" s="10">
        <f>ROUND(Table143[[#This Row],[DIỆN TÍCH SỬ DỤNG
(M2)]],1)</f>
        <v>48.8</v>
      </c>
    </row>
    <row r="448" spans="2:14" ht="16.95" customHeight="1" outlineLevel="1" x14ac:dyDescent="0.3">
      <c r="B448" s="22">
        <v>143</v>
      </c>
      <c r="C448" s="23" t="str">
        <f t="shared" si="58"/>
        <v>TB</v>
      </c>
      <c r="D448" s="24" t="s">
        <v>18</v>
      </c>
      <c r="E448" s="25" t="s">
        <v>40</v>
      </c>
      <c r="F448" s="24" t="str">
        <f t="shared" si="59"/>
        <v>04</v>
      </c>
      <c r="G448" s="24" t="str">
        <f t="shared" si="60"/>
        <v>TB.09-04</v>
      </c>
      <c r="H448" s="26" t="s">
        <v>31</v>
      </c>
      <c r="I448" s="26" t="s">
        <v>34</v>
      </c>
      <c r="J448" s="33">
        <v>68.7</v>
      </c>
      <c r="K448" s="33">
        <v>61.7</v>
      </c>
      <c r="L448" s="41"/>
      <c r="M448" s="10">
        <f>ROUND(Table143[[#This Row],[DIỆN TÍCH SẢN XÂY DỰNG
(M2)]],1)</f>
        <v>68.7</v>
      </c>
      <c r="N448" s="10">
        <f>ROUND(Table143[[#This Row],[DIỆN TÍCH SỬ DỤNG
(M2)]],1)</f>
        <v>61.7</v>
      </c>
    </row>
    <row r="449" spans="2:14" ht="16.95" customHeight="1" outlineLevel="1" x14ac:dyDescent="0.3">
      <c r="B449" s="22">
        <v>144</v>
      </c>
      <c r="C449" s="23" t="str">
        <f t="shared" si="58"/>
        <v>TB</v>
      </c>
      <c r="D449" s="24" t="s">
        <v>18</v>
      </c>
      <c r="E449" s="25" t="s">
        <v>40</v>
      </c>
      <c r="F449" s="24" t="str">
        <f t="shared" si="59"/>
        <v>05</v>
      </c>
      <c r="G449" s="24" t="str">
        <f t="shared" si="60"/>
        <v>TB.09-05</v>
      </c>
      <c r="H449" s="26" t="s">
        <v>21</v>
      </c>
      <c r="I449" s="26" t="s">
        <v>22</v>
      </c>
      <c r="J449" s="33">
        <v>46.8</v>
      </c>
      <c r="K449" s="33">
        <v>41.8</v>
      </c>
      <c r="L449" s="41"/>
      <c r="M449" s="10">
        <f>ROUND(Table143[[#This Row],[DIỆN TÍCH SẢN XÂY DỰNG
(M2)]],1)</f>
        <v>46.8</v>
      </c>
      <c r="N449" s="10">
        <f>ROUND(Table143[[#This Row],[DIỆN TÍCH SỬ DỤNG
(M2)]],1)</f>
        <v>41.8</v>
      </c>
    </row>
    <row r="450" spans="2:14" ht="16.95" customHeight="1" outlineLevel="1" x14ac:dyDescent="0.3">
      <c r="B450" s="22">
        <v>145</v>
      </c>
      <c r="C450" s="23" t="str">
        <f t="shared" si="58"/>
        <v>TB</v>
      </c>
      <c r="D450" s="24" t="s">
        <v>18</v>
      </c>
      <c r="E450" s="25" t="s">
        <v>40</v>
      </c>
      <c r="F450" s="24" t="str">
        <f t="shared" si="59"/>
        <v>06</v>
      </c>
      <c r="G450" s="24" t="str">
        <f t="shared" si="60"/>
        <v>TB.09-06</v>
      </c>
      <c r="H450" s="26" t="s">
        <v>38</v>
      </c>
      <c r="I450" s="26" t="s">
        <v>39</v>
      </c>
      <c r="J450" s="33">
        <v>36.1</v>
      </c>
      <c r="K450" s="33">
        <v>31.9</v>
      </c>
      <c r="L450" s="41"/>
      <c r="M450" s="10">
        <f>ROUND(Table143[[#This Row],[DIỆN TÍCH SẢN XÂY DỰNG
(M2)]],1)</f>
        <v>36.1</v>
      </c>
      <c r="N450" s="10">
        <f>ROUND(Table143[[#This Row],[DIỆN TÍCH SỬ DỤNG
(M2)]],1)</f>
        <v>31.9</v>
      </c>
    </row>
    <row r="451" spans="2:14" ht="16.95" customHeight="1" outlineLevel="1" x14ac:dyDescent="0.3">
      <c r="B451" s="22">
        <v>146</v>
      </c>
      <c r="C451" s="23" t="str">
        <f t="shared" si="58"/>
        <v>TB</v>
      </c>
      <c r="D451" s="24" t="s">
        <v>18</v>
      </c>
      <c r="E451" s="25" t="s">
        <v>40</v>
      </c>
      <c r="F451" s="24" t="str">
        <f t="shared" si="59"/>
        <v>07</v>
      </c>
      <c r="G451" s="24" t="str">
        <f t="shared" si="60"/>
        <v>TB.09-07</v>
      </c>
      <c r="H451" s="26" t="s">
        <v>21</v>
      </c>
      <c r="I451" s="26" t="s">
        <v>22</v>
      </c>
      <c r="J451" s="33">
        <v>46.6</v>
      </c>
      <c r="K451" s="33">
        <v>41.8</v>
      </c>
      <c r="L451" s="41"/>
      <c r="M451" s="10">
        <f>ROUND(Table143[[#This Row],[DIỆN TÍCH SẢN XÂY DỰNG
(M2)]],1)</f>
        <v>46.6</v>
      </c>
      <c r="N451" s="10">
        <f>ROUND(Table143[[#This Row],[DIỆN TÍCH SỬ DỤNG
(M2)]],1)</f>
        <v>41.8</v>
      </c>
    </row>
    <row r="452" spans="2:14" ht="16.95" customHeight="1" outlineLevel="1" x14ac:dyDescent="0.3">
      <c r="B452" s="22">
        <v>147</v>
      </c>
      <c r="C452" s="23" t="str">
        <f t="shared" si="58"/>
        <v>TB</v>
      </c>
      <c r="D452" s="24" t="s">
        <v>18</v>
      </c>
      <c r="E452" s="25" t="s">
        <v>40</v>
      </c>
      <c r="F452" s="24" t="str">
        <f t="shared" si="59"/>
        <v>08</v>
      </c>
      <c r="G452" s="24" t="str">
        <f t="shared" si="60"/>
        <v>TB.09-08</v>
      </c>
      <c r="H452" s="26" t="s">
        <v>21</v>
      </c>
      <c r="I452" s="26" t="s">
        <v>22</v>
      </c>
      <c r="J452" s="33">
        <v>47.6</v>
      </c>
      <c r="K452" s="33">
        <v>41.8</v>
      </c>
      <c r="L452" s="41"/>
      <c r="M452" s="10">
        <f>ROUND(Table143[[#This Row],[DIỆN TÍCH SẢN XÂY DỰNG
(M2)]],1)</f>
        <v>47.6</v>
      </c>
      <c r="N452" s="10">
        <f>ROUND(Table143[[#This Row],[DIỆN TÍCH SỬ DỤNG
(M2)]],1)</f>
        <v>41.8</v>
      </c>
    </row>
    <row r="453" spans="2:14" ht="16.95" customHeight="1" outlineLevel="1" x14ac:dyDescent="0.3">
      <c r="B453" s="22">
        <v>148</v>
      </c>
      <c r="C453" s="23" t="str">
        <f t="shared" si="58"/>
        <v>TB</v>
      </c>
      <c r="D453" s="24" t="s">
        <v>18</v>
      </c>
      <c r="E453" s="25" t="s">
        <v>40</v>
      </c>
      <c r="F453" s="24" t="str">
        <f t="shared" si="59"/>
        <v>09</v>
      </c>
      <c r="G453" s="24" t="str">
        <f t="shared" si="60"/>
        <v>TB.09-09</v>
      </c>
      <c r="H453" s="26" t="s">
        <v>31</v>
      </c>
      <c r="I453" s="26" t="s">
        <v>34</v>
      </c>
      <c r="J453" s="33">
        <v>69.900000000000006</v>
      </c>
      <c r="K453" s="33">
        <v>61.7</v>
      </c>
      <c r="L453" s="41"/>
      <c r="M453" s="10">
        <f>ROUND(Table143[[#This Row],[DIỆN TÍCH SẢN XÂY DỰNG
(M2)]],1)</f>
        <v>69.900000000000006</v>
      </c>
      <c r="N453" s="10">
        <f>ROUND(Table143[[#This Row],[DIỆN TÍCH SỬ DỤNG
(M2)]],1)</f>
        <v>61.7</v>
      </c>
    </row>
    <row r="454" spans="2:14" ht="16.95" customHeight="1" outlineLevel="1" x14ac:dyDescent="0.3">
      <c r="B454" s="22">
        <v>149</v>
      </c>
      <c r="C454" s="23" t="str">
        <f t="shared" si="58"/>
        <v>TB</v>
      </c>
      <c r="D454" s="24"/>
      <c r="E454" s="25" t="s">
        <v>40</v>
      </c>
      <c r="F454" s="24" t="str">
        <f t="shared" si="59"/>
        <v>10</v>
      </c>
      <c r="G454" s="24" t="str">
        <f t="shared" si="60"/>
        <v>TB.09-10</v>
      </c>
      <c r="H454" s="26" t="s">
        <v>31</v>
      </c>
      <c r="I454" s="26" t="s">
        <v>34</v>
      </c>
      <c r="J454" s="33">
        <v>68.900000000000006</v>
      </c>
      <c r="K454" s="33">
        <v>61.7</v>
      </c>
      <c r="L454" s="41"/>
      <c r="M454" s="10">
        <f>ROUND(Table143[[#This Row],[DIỆN TÍCH SẢN XÂY DỰNG
(M2)]],1)</f>
        <v>68.900000000000006</v>
      </c>
      <c r="N454" s="10">
        <f>ROUND(Table143[[#This Row],[DIỆN TÍCH SỬ DỤNG
(M2)]],1)</f>
        <v>61.7</v>
      </c>
    </row>
    <row r="455" spans="2:14" ht="16.95" customHeight="1" outlineLevel="1" x14ac:dyDescent="0.3">
      <c r="B455" s="22">
        <v>150</v>
      </c>
      <c r="C455" s="23" t="str">
        <f t="shared" si="58"/>
        <v>TB</v>
      </c>
      <c r="D455" s="24" t="s">
        <v>18</v>
      </c>
      <c r="E455" s="25" t="s">
        <v>40</v>
      </c>
      <c r="F455" s="24" t="str">
        <f t="shared" si="59"/>
        <v>11</v>
      </c>
      <c r="G455" s="24" t="str">
        <f t="shared" si="60"/>
        <v>TB.09-11</v>
      </c>
      <c r="H455" s="26" t="s">
        <v>21</v>
      </c>
      <c r="I455" s="26" t="s">
        <v>22</v>
      </c>
      <c r="J455" s="33">
        <v>46.6</v>
      </c>
      <c r="K455" s="33">
        <v>41.8</v>
      </c>
      <c r="L455" s="41"/>
      <c r="M455" s="10">
        <f>ROUND(Table143[[#This Row],[DIỆN TÍCH SẢN XÂY DỰNG
(M2)]],1)</f>
        <v>46.6</v>
      </c>
      <c r="N455" s="10">
        <f>ROUND(Table143[[#This Row],[DIỆN TÍCH SỬ DỤNG
(M2)]],1)</f>
        <v>41.8</v>
      </c>
    </row>
    <row r="456" spans="2:14" ht="16.95" customHeight="1" outlineLevel="1" x14ac:dyDescent="0.3">
      <c r="B456" s="22">
        <v>151</v>
      </c>
      <c r="C456" s="23" t="str">
        <f t="shared" si="58"/>
        <v>TB</v>
      </c>
      <c r="D456" s="24"/>
      <c r="E456" s="25" t="s">
        <v>40</v>
      </c>
      <c r="F456" s="24" t="str">
        <f t="shared" si="59"/>
        <v>12A</v>
      </c>
      <c r="G456" s="24" t="str">
        <f t="shared" si="60"/>
        <v>TB.09-12A</v>
      </c>
      <c r="H456" s="26" t="s">
        <v>21</v>
      </c>
      <c r="I456" s="26" t="s">
        <v>22</v>
      </c>
      <c r="J456" s="33">
        <v>46.6</v>
      </c>
      <c r="K456" s="33">
        <v>41.8</v>
      </c>
      <c r="L456" s="41"/>
      <c r="M456" s="10">
        <f>ROUND(Table143[[#This Row],[DIỆN TÍCH SẢN XÂY DỰNG
(M2)]],1)</f>
        <v>46.6</v>
      </c>
      <c r="N456" s="10">
        <f>ROUND(Table143[[#This Row],[DIỆN TÍCH SỬ DỤNG
(M2)]],1)</f>
        <v>41.8</v>
      </c>
    </row>
    <row r="457" spans="2:14" ht="16.95" customHeight="1" outlineLevel="1" x14ac:dyDescent="0.3">
      <c r="B457" s="22">
        <v>152</v>
      </c>
      <c r="C457" s="23" t="str">
        <f t="shared" si="58"/>
        <v>TB</v>
      </c>
      <c r="D457" s="24" t="s">
        <v>18</v>
      </c>
      <c r="E457" s="25" t="s">
        <v>40</v>
      </c>
      <c r="F457" s="24" t="str">
        <f t="shared" si="59"/>
        <v>12B</v>
      </c>
      <c r="G457" s="24" t="str">
        <f t="shared" si="60"/>
        <v>TB.09-12B</v>
      </c>
      <c r="H457" s="26" t="s">
        <v>38</v>
      </c>
      <c r="I457" s="26" t="s">
        <v>39</v>
      </c>
      <c r="J457" s="33">
        <v>36.1</v>
      </c>
      <c r="K457" s="33">
        <v>31.9</v>
      </c>
      <c r="L457" s="41"/>
      <c r="M457" s="10">
        <f>ROUND(Table143[[#This Row],[DIỆN TÍCH SẢN XÂY DỰNG
(M2)]],1)</f>
        <v>36.1</v>
      </c>
      <c r="N457" s="10">
        <f>ROUND(Table143[[#This Row],[DIỆN TÍCH SỬ DỤNG
(M2)]],1)</f>
        <v>31.9</v>
      </c>
    </row>
    <row r="458" spans="2:14" ht="16.95" customHeight="1" outlineLevel="1" x14ac:dyDescent="0.3">
      <c r="B458" s="22">
        <v>153</v>
      </c>
      <c r="C458" s="23" t="str">
        <f t="shared" si="58"/>
        <v>TB</v>
      </c>
      <c r="D458" s="24" t="s">
        <v>18</v>
      </c>
      <c r="E458" s="25" t="s">
        <v>40</v>
      </c>
      <c r="F458" s="24" t="str">
        <f t="shared" si="59"/>
        <v>14</v>
      </c>
      <c r="G458" s="24" t="str">
        <f t="shared" si="60"/>
        <v>TB.09-14</v>
      </c>
      <c r="H458" s="26" t="s">
        <v>38</v>
      </c>
      <c r="I458" s="26" t="s">
        <v>39</v>
      </c>
      <c r="J458" s="33">
        <v>36.1</v>
      </c>
      <c r="K458" s="33">
        <v>31.9</v>
      </c>
      <c r="L458" s="41"/>
      <c r="M458" s="10">
        <f>ROUND(Table143[[#This Row],[DIỆN TÍCH SẢN XÂY DỰNG
(M2)]],1)</f>
        <v>36.1</v>
      </c>
      <c r="N458" s="10">
        <f>ROUND(Table143[[#This Row],[DIỆN TÍCH SỬ DỤNG
(M2)]],1)</f>
        <v>31.9</v>
      </c>
    </row>
    <row r="459" spans="2:14" ht="16.95" customHeight="1" outlineLevel="1" x14ac:dyDescent="0.3">
      <c r="B459" s="22">
        <v>154</v>
      </c>
      <c r="C459" s="23" t="str">
        <f t="shared" si="58"/>
        <v>TB</v>
      </c>
      <c r="D459" s="24" t="s">
        <v>18</v>
      </c>
      <c r="E459" s="25" t="s">
        <v>40</v>
      </c>
      <c r="F459" s="24" t="str">
        <f t="shared" si="59"/>
        <v>15</v>
      </c>
      <c r="G459" s="24" t="str">
        <f t="shared" si="60"/>
        <v>TB.09-15</v>
      </c>
      <c r="H459" s="26" t="s">
        <v>21</v>
      </c>
      <c r="I459" s="26" t="s">
        <v>22</v>
      </c>
      <c r="J459" s="33">
        <v>46.9</v>
      </c>
      <c r="K459" s="33">
        <v>42</v>
      </c>
      <c r="L459" s="41"/>
      <c r="M459" s="10">
        <f>ROUND(Table143[[#This Row],[DIỆN TÍCH SẢN XÂY DỰNG
(M2)]],1)</f>
        <v>46.9</v>
      </c>
      <c r="N459" s="10">
        <f>ROUND(Table143[[#This Row],[DIỆN TÍCH SỬ DỤNG
(M2)]],1)</f>
        <v>42</v>
      </c>
    </row>
    <row r="460" spans="2:14" ht="16.95" customHeight="1" outlineLevel="1" x14ac:dyDescent="0.3">
      <c r="B460" s="22">
        <v>155</v>
      </c>
      <c r="C460" s="23" t="str">
        <f t="shared" si="58"/>
        <v>TB</v>
      </c>
      <c r="D460" s="24" t="s">
        <v>18</v>
      </c>
      <c r="E460" s="25" t="s">
        <v>40</v>
      </c>
      <c r="F460" s="24" t="str">
        <f t="shared" si="59"/>
        <v>16</v>
      </c>
      <c r="G460" s="24" t="str">
        <f t="shared" si="60"/>
        <v>TB.09-16</v>
      </c>
      <c r="H460" s="26" t="s">
        <v>31</v>
      </c>
      <c r="I460" s="26" t="s">
        <v>34</v>
      </c>
      <c r="J460" s="33">
        <v>68.8</v>
      </c>
      <c r="K460" s="33">
        <v>61.6</v>
      </c>
      <c r="L460" s="41"/>
      <c r="M460" s="10">
        <f>ROUND(Table143[[#This Row],[DIỆN TÍCH SẢN XÂY DỰNG
(M2)]],1)</f>
        <v>68.8</v>
      </c>
      <c r="N460" s="10">
        <f>ROUND(Table143[[#This Row],[DIỆN TÍCH SỬ DỤNG
(M2)]],1)</f>
        <v>61.6</v>
      </c>
    </row>
    <row r="461" spans="2:14" ht="16.95" customHeight="1" outlineLevel="1" x14ac:dyDescent="0.3">
      <c r="B461" s="22">
        <v>156</v>
      </c>
      <c r="C461" s="23" t="str">
        <f t="shared" si="58"/>
        <v>TB</v>
      </c>
      <c r="D461" s="24" t="s">
        <v>18</v>
      </c>
      <c r="E461" s="25" t="s">
        <v>40</v>
      </c>
      <c r="F461" s="24" t="str">
        <f t="shared" si="59"/>
        <v>17</v>
      </c>
      <c r="G461" s="24" t="str">
        <f t="shared" si="60"/>
        <v>TB.09-17</v>
      </c>
      <c r="H461" s="26" t="s">
        <v>31</v>
      </c>
      <c r="I461" s="26" t="s">
        <v>34</v>
      </c>
      <c r="J461" s="33">
        <v>68.8</v>
      </c>
      <c r="K461" s="33">
        <v>61.6</v>
      </c>
      <c r="L461" s="41"/>
      <c r="M461" s="10">
        <f>ROUND(Table143[[#This Row],[DIỆN TÍCH SẢN XÂY DỰNG
(M2)]],1)</f>
        <v>68.8</v>
      </c>
      <c r="N461" s="10">
        <f>ROUND(Table143[[#This Row],[DIỆN TÍCH SỬ DỤNG
(M2)]],1)</f>
        <v>61.6</v>
      </c>
    </row>
    <row r="462" spans="2:14" ht="16.95" customHeight="1" outlineLevel="1" x14ac:dyDescent="0.3">
      <c r="B462" s="22">
        <v>157</v>
      </c>
      <c r="C462" s="23" t="str">
        <f t="shared" si="58"/>
        <v>TB</v>
      </c>
      <c r="D462" s="24" t="s">
        <v>18</v>
      </c>
      <c r="E462" s="25" t="s">
        <v>40</v>
      </c>
      <c r="F462" s="24" t="str">
        <f t="shared" si="59"/>
        <v>18</v>
      </c>
      <c r="G462" s="24" t="str">
        <f t="shared" si="60"/>
        <v>TB.09-18</v>
      </c>
      <c r="H462" s="26" t="s">
        <v>21</v>
      </c>
      <c r="I462" s="26" t="s">
        <v>22</v>
      </c>
      <c r="J462" s="33">
        <v>46.9</v>
      </c>
      <c r="K462" s="33">
        <v>42</v>
      </c>
      <c r="L462" s="41"/>
      <c r="M462" s="10">
        <f>ROUND(Table143[[#This Row],[DIỆN TÍCH SẢN XÂY DỰNG
(M2)]],1)</f>
        <v>46.9</v>
      </c>
      <c r="N462" s="10">
        <f>ROUND(Table143[[#This Row],[DIỆN TÍCH SỬ DỤNG
(M2)]],1)</f>
        <v>42</v>
      </c>
    </row>
    <row r="463" spans="2:14" ht="16.95" customHeight="1" outlineLevel="1" x14ac:dyDescent="0.3">
      <c r="B463" s="22">
        <v>158</v>
      </c>
      <c r="C463" s="23" t="str">
        <f t="shared" si="58"/>
        <v>TB</v>
      </c>
      <c r="D463" s="24" t="s">
        <v>18</v>
      </c>
      <c r="E463" s="25" t="s">
        <v>40</v>
      </c>
      <c r="F463" s="24" t="str">
        <f t="shared" si="59"/>
        <v>19</v>
      </c>
      <c r="G463" s="24" t="str">
        <f t="shared" si="60"/>
        <v>TB.09-19</v>
      </c>
      <c r="H463" s="26" t="s">
        <v>21</v>
      </c>
      <c r="I463" s="26" t="s">
        <v>22</v>
      </c>
      <c r="J463" s="33">
        <v>47.1</v>
      </c>
      <c r="K463" s="33">
        <v>42.2</v>
      </c>
      <c r="L463" s="41"/>
      <c r="M463" s="10">
        <f>ROUND(Table143[[#This Row],[DIỆN TÍCH SẢN XÂY DỰNG
(M2)]],1)</f>
        <v>47.1</v>
      </c>
      <c r="N463" s="10">
        <f>ROUND(Table143[[#This Row],[DIỆN TÍCH SỬ DỤNG
(M2)]],1)</f>
        <v>42.2</v>
      </c>
    </row>
    <row r="464" spans="2:14" ht="16.95" customHeight="1" outlineLevel="1" x14ac:dyDescent="0.3">
      <c r="B464" s="22">
        <v>159</v>
      </c>
      <c r="C464" s="23" t="str">
        <f t="shared" si="58"/>
        <v>TB</v>
      </c>
      <c r="D464" s="24" t="s">
        <v>18</v>
      </c>
      <c r="E464" s="25" t="s">
        <v>40</v>
      </c>
      <c r="F464" s="24" t="str">
        <f t="shared" si="59"/>
        <v>20</v>
      </c>
      <c r="G464" s="24" t="str">
        <f t="shared" si="60"/>
        <v>TB.09-20</v>
      </c>
      <c r="H464" s="26" t="s">
        <v>21</v>
      </c>
      <c r="I464" s="26" t="s">
        <v>22</v>
      </c>
      <c r="J464" s="33">
        <v>47.1</v>
      </c>
      <c r="K464" s="33">
        <v>42.2</v>
      </c>
      <c r="L464" s="41"/>
      <c r="M464" s="10">
        <f>ROUND(Table143[[#This Row],[DIỆN TÍCH SẢN XÂY DỰNG
(M2)]],1)</f>
        <v>47.1</v>
      </c>
      <c r="N464" s="10">
        <f>ROUND(Table143[[#This Row],[DIỆN TÍCH SỬ DỤNG
(M2)]],1)</f>
        <v>42.2</v>
      </c>
    </row>
    <row r="465" spans="2:14" ht="16.95" customHeight="1" outlineLevel="1" x14ac:dyDescent="0.3">
      <c r="B465" s="22">
        <v>160</v>
      </c>
      <c r="C465" s="23" t="str">
        <f t="shared" si="58"/>
        <v>TB</v>
      </c>
      <c r="D465" s="24" t="s">
        <v>18</v>
      </c>
      <c r="E465" s="25" t="s">
        <v>40</v>
      </c>
      <c r="F465" s="24" t="str">
        <f t="shared" si="59"/>
        <v>21</v>
      </c>
      <c r="G465" s="24" t="str">
        <f t="shared" si="60"/>
        <v>TB.09-21</v>
      </c>
      <c r="H465" s="26" t="s">
        <v>21</v>
      </c>
      <c r="I465" s="26" t="s">
        <v>22</v>
      </c>
      <c r="J465" s="33">
        <v>47.6</v>
      </c>
      <c r="K465" s="33">
        <v>41.8</v>
      </c>
      <c r="L465" s="41"/>
      <c r="M465" s="10">
        <f>ROUND(Table143[[#This Row],[DIỆN TÍCH SẢN XÂY DỰNG
(M2)]],1)</f>
        <v>47.6</v>
      </c>
      <c r="N465" s="10">
        <f>ROUND(Table143[[#This Row],[DIỆN TÍCH SỬ DỤNG
(M2)]],1)</f>
        <v>41.8</v>
      </c>
    </row>
    <row r="466" spans="2:14" s="40" customFormat="1" ht="16.95" customHeight="1" outlineLevel="1" x14ac:dyDescent="0.3">
      <c r="B466" s="14" t="s">
        <v>59</v>
      </c>
      <c r="C466" s="15"/>
      <c r="D466" s="16"/>
      <c r="E466" s="16"/>
      <c r="F466" s="16"/>
      <c r="G466" s="16"/>
      <c r="H466" s="17"/>
      <c r="I466" s="17"/>
      <c r="J466" s="30"/>
      <c r="K466" s="31"/>
      <c r="L466" s="20"/>
    </row>
    <row r="467" spans="2:14" ht="16.95" customHeight="1" outlineLevel="1" x14ac:dyDescent="0.3">
      <c r="B467" s="22">
        <v>161</v>
      </c>
      <c r="C467" s="23" t="str">
        <f>$C$299</f>
        <v>TB</v>
      </c>
      <c r="D467" s="24" t="s">
        <v>18</v>
      </c>
      <c r="E467" s="24">
        <v>10</v>
      </c>
      <c r="F467" s="24" t="str">
        <f>F445</f>
        <v>01</v>
      </c>
      <c r="G467" s="24" t="str">
        <f>C467&amp;""&amp;"."&amp;E467&amp;"-"&amp;F467</f>
        <v>TB.10-01</v>
      </c>
      <c r="H467" s="26" t="s">
        <v>38</v>
      </c>
      <c r="I467" s="26" t="s">
        <v>39</v>
      </c>
      <c r="J467" s="33">
        <v>36.5</v>
      </c>
      <c r="K467" s="33">
        <v>32.299999999999997</v>
      </c>
      <c r="L467" s="41"/>
      <c r="M467" s="10">
        <f>ROUND(Table143[[#This Row],[DIỆN TÍCH SẢN XÂY DỰNG
(M2)]],1)</f>
        <v>36.5</v>
      </c>
      <c r="N467" s="10">
        <f>ROUND(Table143[[#This Row],[DIỆN TÍCH SỬ DỤNG
(M2)]],1)</f>
        <v>32.299999999999997</v>
      </c>
    </row>
    <row r="468" spans="2:14" ht="16.95" customHeight="1" outlineLevel="1" x14ac:dyDescent="0.3">
      <c r="B468" s="22">
        <v>162</v>
      </c>
      <c r="C468" s="23" t="str">
        <f t="shared" ref="C468:C487" si="61">$C$299</f>
        <v>TB</v>
      </c>
      <c r="D468" s="24" t="s">
        <v>18</v>
      </c>
      <c r="E468" s="24">
        <v>10</v>
      </c>
      <c r="F468" s="24" t="str">
        <f t="shared" ref="F468:F487" si="62">F446</f>
        <v>02</v>
      </c>
      <c r="G468" s="24" t="str">
        <f t="shared" ref="G468:G487" si="63">C468&amp;""&amp;"."&amp;E468&amp;"-"&amp;F468</f>
        <v>TB.10-02</v>
      </c>
      <c r="H468" s="26" t="s">
        <v>31</v>
      </c>
      <c r="I468" s="26" t="s">
        <v>34</v>
      </c>
      <c r="J468" s="33">
        <v>68.900000000000006</v>
      </c>
      <c r="K468" s="33">
        <v>61.7</v>
      </c>
      <c r="L468" s="41"/>
      <c r="M468" s="10">
        <f>ROUND(Table143[[#This Row],[DIỆN TÍCH SẢN XÂY DỰNG
(M2)]],1)</f>
        <v>68.900000000000006</v>
      </c>
      <c r="N468" s="10">
        <f>ROUND(Table143[[#This Row],[DIỆN TÍCH SỬ DỤNG
(M2)]],1)</f>
        <v>61.7</v>
      </c>
    </row>
    <row r="469" spans="2:14" ht="16.95" customHeight="1" outlineLevel="1" x14ac:dyDescent="0.3">
      <c r="B469" s="22">
        <v>163</v>
      </c>
      <c r="C469" s="23" t="str">
        <f t="shared" si="61"/>
        <v>TB</v>
      </c>
      <c r="D469" s="24" t="s">
        <v>18</v>
      </c>
      <c r="E469" s="24">
        <v>10</v>
      </c>
      <c r="F469" s="24" t="str">
        <f t="shared" si="62"/>
        <v>03</v>
      </c>
      <c r="G469" s="24" t="str">
        <f t="shared" si="63"/>
        <v>TB.10-03</v>
      </c>
      <c r="H469" s="26" t="s">
        <v>21</v>
      </c>
      <c r="I469" s="26" t="s">
        <v>22</v>
      </c>
      <c r="J469" s="33">
        <v>55.1</v>
      </c>
      <c r="K469" s="33">
        <v>48.8</v>
      </c>
      <c r="L469" s="41"/>
      <c r="M469" s="10">
        <f>ROUND(Table143[[#This Row],[DIỆN TÍCH SẢN XÂY DỰNG
(M2)]],1)</f>
        <v>55.1</v>
      </c>
      <c r="N469" s="10">
        <f>ROUND(Table143[[#This Row],[DIỆN TÍCH SỬ DỤNG
(M2)]],1)</f>
        <v>48.8</v>
      </c>
    </row>
    <row r="470" spans="2:14" ht="16.95" customHeight="1" outlineLevel="1" x14ac:dyDescent="0.3">
      <c r="B470" s="22">
        <v>164</v>
      </c>
      <c r="C470" s="23" t="str">
        <f t="shared" si="61"/>
        <v>TB</v>
      </c>
      <c r="D470" s="24" t="s">
        <v>18</v>
      </c>
      <c r="E470" s="24">
        <v>10</v>
      </c>
      <c r="F470" s="24" t="str">
        <f t="shared" si="62"/>
        <v>04</v>
      </c>
      <c r="G470" s="24" t="str">
        <f t="shared" si="63"/>
        <v>TB.10-04</v>
      </c>
      <c r="H470" s="26" t="s">
        <v>31</v>
      </c>
      <c r="I470" s="26" t="s">
        <v>34</v>
      </c>
      <c r="J470" s="33">
        <v>68.7</v>
      </c>
      <c r="K470" s="33">
        <v>61.7</v>
      </c>
      <c r="L470" s="41"/>
      <c r="M470" s="10">
        <f>ROUND(Table143[[#This Row],[DIỆN TÍCH SẢN XÂY DỰNG
(M2)]],1)</f>
        <v>68.7</v>
      </c>
      <c r="N470" s="10">
        <f>ROUND(Table143[[#This Row],[DIỆN TÍCH SỬ DỤNG
(M2)]],1)</f>
        <v>61.7</v>
      </c>
    </row>
    <row r="471" spans="2:14" ht="16.95" customHeight="1" outlineLevel="1" x14ac:dyDescent="0.3">
      <c r="B471" s="22">
        <v>165</v>
      </c>
      <c r="C471" s="23" t="str">
        <f t="shared" si="61"/>
        <v>TB</v>
      </c>
      <c r="D471" s="24" t="s">
        <v>18</v>
      </c>
      <c r="E471" s="24">
        <v>10</v>
      </c>
      <c r="F471" s="24" t="str">
        <f t="shared" si="62"/>
        <v>05</v>
      </c>
      <c r="G471" s="24" t="str">
        <f t="shared" si="63"/>
        <v>TB.10-05</v>
      </c>
      <c r="H471" s="26" t="s">
        <v>21</v>
      </c>
      <c r="I471" s="26" t="s">
        <v>22</v>
      </c>
      <c r="J471" s="33">
        <v>46.8</v>
      </c>
      <c r="K471" s="33">
        <v>41.8</v>
      </c>
      <c r="L471" s="41"/>
      <c r="M471" s="10">
        <f>ROUND(Table143[[#This Row],[DIỆN TÍCH SẢN XÂY DỰNG
(M2)]],1)</f>
        <v>46.8</v>
      </c>
      <c r="N471" s="10">
        <f>ROUND(Table143[[#This Row],[DIỆN TÍCH SỬ DỤNG
(M2)]],1)</f>
        <v>41.8</v>
      </c>
    </row>
    <row r="472" spans="2:14" ht="16.95" customHeight="1" outlineLevel="1" x14ac:dyDescent="0.3">
      <c r="B472" s="22">
        <v>166</v>
      </c>
      <c r="C472" s="23" t="str">
        <f t="shared" si="61"/>
        <v>TB</v>
      </c>
      <c r="D472" s="24" t="s">
        <v>18</v>
      </c>
      <c r="E472" s="24">
        <v>10</v>
      </c>
      <c r="F472" s="24" t="str">
        <f t="shared" si="62"/>
        <v>06</v>
      </c>
      <c r="G472" s="24" t="str">
        <f t="shared" si="63"/>
        <v>TB.10-06</v>
      </c>
      <c r="H472" s="26" t="s">
        <v>38</v>
      </c>
      <c r="I472" s="26" t="s">
        <v>39</v>
      </c>
      <c r="J472" s="33">
        <v>36.1</v>
      </c>
      <c r="K472" s="33">
        <v>31.9</v>
      </c>
      <c r="L472" s="41"/>
      <c r="M472" s="10">
        <f>ROUND(Table143[[#This Row],[DIỆN TÍCH SẢN XÂY DỰNG
(M2)]],1)</f>
        <v>36.1</v>
      </c>
      <c r="N472" s="10">
        <f>ROUND(Table143[[#This Row],[DIỆN TÍCH SỬ DỤNG
(M2)]],1)</f>
        <v>31.9</v>
      </c>
    </row>
    <row r="473" spans="2:14" ht="16.95" customHeight="1" outlineLevel="1" x14ac:dyDescent="0.3">
      <c r="B473" s="22">
        <v>167</v>
      </c>
      <c r="C473" s="23" t="str">
        <f t="shared" si="61"/>
        <v>TB</v>
      </c>
      <c r="D473" s="24" t="s">
        <v>18</v>
      </c>
      <c r="E473" s="24">
        <v>10</v>
      </c>
      <c r="F473" s="24" t="str">
        <f t="shared" si="62"/>
        <v>07</v>
      </c>
      <c r="G473" s="24" t="str">
        <f t="shared" si="63"/>
        <v>TB.10-07</v>
      </c>
      <c r="H473" s="26" t="s">
        <v>21</v>
      </c>
      <c r="I473" s="26" t="s">
        <v>22</v>
      </c>
      <c r="J473" s="33">
        <v>46.6</v>
      </c>
      <c r="K473" s="33">
        <v>41.8</v>
      </c>
      <c r="L473" s="41"/>
      <c r="M473" s="10">
        <f>ROUND(Table143[[#This Row],[DIỆN TÍCH SẢN XÂY DỰNG
(M2)]],1)</f>
        <v>46.6</v>
      </c>
      <c r="N473" s="10">
        <f>ROUND(Table143[[#This Row],[DIỆN TÍCH SỬ DỤNG
(M2)]],1)</f>
        <v>41.8</v>
      </c>
    </row>
    <row r="474" spans="2:14" ht="16.95" customHeight="1" outlineLevel="1" x14ac:dyDescent="0.3">
      <c r="B474" s="22">
        <v>168</v>
      </c>
      <c r="C474" s="23" t="str">
        <f t="shared" si="61"/>
        <v>TB</v>
      </c>
      <c r="D474" s="24" t="s">
        <v>18</v>
      </c>
      <c r="E474" s="24">
        <v>10</v>
      </c>
      <c r="F474" s="24" t="str">
        <f t="shared" si="62"/>
        <v>08</v>
      </c>
      <c r="G474" s="24" t="str">
        <f t="shared" si="63"/>
        <v>TB.10-08</v>
      </c>
      <c r="H474" s="26" t="s">
        <v>21</v>
      </c>
      <c r="I474" s="26" t="s">
        <v>22</v>
      </c>
      <c r="J474" s="33">
        <v>47.6</v>
      </c>
      <c r="K474" s="33">
        <v>41.8</v>
      </c>
      <c r="L474" s="41"/>
      <c r="M474" s="10">
        <f>ROUND(Table143[[#This Row],[DIỆN TÍCH SẢN XÂY DỰNG
(M2)]],1)</f>
        <v>47.6</v>
      </c>
      <c r="N474" s="10">
        <f>ROUND(Table143[[#This Row],[DIỆN TÍCH SỬ DỤNG
(M2)]],1)</f>
        <v>41.8</v>
      </c>
    </row>
    <row r="475" spans="2:14" ht="16.95" customHeight="1" outlineLevel="1" x14ac:dyDescent="0.3">
      <c r="B475" s="22">
        <v>169</v>
      </c>
      <c r="C475" s="23" t="str">
        <f t="shared" si="61"/>
        <v>TB</v>
      </c>
      <c r="D475" s="24"/>
      <c r="E475" s="24">
        <v>10</v>
      </c>
      <c r="F475" s="24" t="str">
        <f t="shared" si="62"/>
        <v>09</v>
      </c>
      <c r="G475" s="24" t="str">
        <f t="shared" si="63"/>
        <v>TB.10-09</v>
      </c>
      <c r="H475" s="26" t="s">
        <v>31</v>
      </c>
      <c r="I475" s="26" t="s">
        <v>34</v>
      </c>
      <c r="J475" s="33">
        <v>69.900000000000006</v>
      </c>
      <c r="K475" s="33">
        <v>61.7</v>
      </c>
      <c r="L475" s="41"/>
      <c r="M475" s="10">
        <f>ROUND(Table143[[#This Row],[DIỆN TÍCH SẢN XÂY DỰNG
(M2)]],1)</f>
        <v>69.900000000000006</v>
      </c>
      <c r="N475" s="10">
        <f>ROUND(Table143[[#This Row],[DIỆN TÍCH SỬ DỤNG
(M2)]],1)</f>
        <v>61.7</v>
      </c>
    </row>
    <row r="476" spans="2:14" ht="16.95" customHeight="1" outlineLevel="1" x14ac:dyDescent="0.3">
      <c r="B476" s="22">
        <v>170</v>
      </c>
      <c r="C476" s="23" t="str">
        <f t="shared" si="61"/>
        <v>TB</v>
      </c>
      <c r="D476" s="24"/>
      <c r="E476" s="24">
        <v>10</v>
      </c>
      <c r="F476" s="24" t="str">
        <f t="shared" si="62"/>
        <v>10</v>
      </c>
      <c r="G476" s="24" t="str">
        <f t="shared" si="63"/>
        <v>TB.10-10</v>
      </c>
      <c r="H476" s="26" t="s">
        <v>31</v>
      </c>
      <c r="I476" s="26" t="s">
        <v>34</v>
      </c>
      <c r="J476" s="33">
        <v>68.900000000000006</v>
      </c>
      <c r="K476" s="33">
        <v>61.7</v>
      </c>
      <c r="L476" s="41"/>
      <c r="M476" s="10">
        <f>ROUND(Table143[[#This Row],[DIỆN TÍCH SẢN XÂY DỰNG
(M2)]],1)</f>
        <v>68.900000000000006</v>
      </c>
      <c r="N476" s="10">
        <f>ROUND(Table143[[#This Row],[DIỆN TÍCH SỬ DỤNG
(M2)]],1)</f>
        <v>61.7</v>
      </c>
    </row>
    <row r="477" spans="2:14" ht="16.95" customHeight="1" outlineLevel="1" x14ac:dyDescent="0.3">
      <c r="B477" s="22">
        <v>171</v>
      </c>
      <c r="C477" s="23" t="str">
        <f t="shared" si="61"/>
        <v>TB</v>
      </c>
      <c r="D477" s="24" t="s">
        <v>18</v>
      </c>
      <c r="E477" s="24">
        <v>10</v>
      </c>
      <c r="F477" s="24" t="str">
        <f t="shared" si="62"/>
        <v>11</v>
      </c>
      <c r="G477" s="24" t="str">
        <f t="shared" si="63"/>
        <v>TB.10-11</v>
      </c>
      <c r="H477" s="26" t="s">
        <v>21</v>
      </c>
      <c r="I477" s="26" t="s">
        <v>22</v>
      </c>
      <c r="J477" s="33">
        <v>46.6</v>
      </c>
      <c r="K477" s="33">
        <v>41.8</v>
      </c>
      <c r="L477" s="41"/>
      <c r="M477" s="10">
        <f>ROUND(Table143[[#This Row],[DIỆN TÍCH SẢN XÂY DỰNG
(M2)]],1)</f>
        <v>46.6</v>
      </c>
      <c r="N477" s="10">
        <f>ROUND(Table143[[#This Row],[DIỆN TÍCH SỬ DỤNG
(M2)]],1)</f>
        <v>41.8</v>
      </c>
    </row>
    <row r="478" spans="2:14" ht="16.95" customHeight="1" outlineLevel="1" x14ac:dyDescent="0.3">
      <c r="B478" s="22">
        <v>172</v>
      </c>
      <c r="C478" s="23" t="str">
        <f t="shared" si="61"/>
        <v>TB</v>
      </c>
      <c r="D478" s="24" t="s">
        <v>18</v>
      </c>
      <c r="E478" s="24">
        <v>10</v>
      </c>
      <c r="F478" s="24" t="str">
        <f t="shared" si="62"/>
        <v>12A</v>
      </c>
      <c r="G478" s="24" t="str">
        <f t="shared" si="63"/>
        <v>TB.10-12A</v>
      </c>
      <c r="H478" s="26" t="s">
        <v>21</v>
      </c>
      <c r="I478" s="26" t="s">
        <v>22</v>
      </c>
      <c r="J478" s="33">
        <v>46.6</v>
      </c>
      <c r="K478" s="33">
        <v>41.8</v>
      </c>
      <c r="L478" s="41"/>
      <c r="M478" s="10">
        <f>ROUND(Table143[[#This Row],[DIỆN TÍCH SẢN XÂY DỰNG
(M2)]],1)</f>
        <v>46.6</v>
      </c>
      <c r="N478" s="10">
        <f>ROUND(Table143[[#This Row],[DIỆN TÍCH SỬ DỤNG
(M2)]],1)</f>
        <v>41.8</v>
      </c>
    </row>
    <row r="479" spans="2:14" ht="16.95" customHeight="1" outlineLevel="1" x14ac:dyDescent="0.3">
      <c r="B479" s="22">
        <v>173</v>
      </c>
      <c r="C479" s="23" t="str">
        <f t="shared" si="61"/>
        <v>TB</v>
      </c>
      <c r="D479" s="24" t="s">
        <v>18</v>
      </c>
      <c r="E479" s="24">
        <v>10</v>
      </c>
      <c r="F479" s="24" t="str">
        <f t="shared" si="62"/>
        <v>12B</v>
      </c>
      <c r="G479" s="24" t="str">
        <f t="shared" si="63"/>
        <v>TB.10-12B</v>
      </c>
      <c r="H479" s="26" t="s">
        <v>38</v>
      </c>
      <c r="I479" s="26" t="s">
        <v>39</v>
      </c>
      <c r="J479" s="33">
        <v>36.1</v>
      </c>
      <c r="K479" s="33">
        <v>31.9</v>
      </c>
      <c r="L479" s="41"/>
      <c r="M479" s="10">
        <f>ROUND(Table143[[#This Row],[DIỆN TÍCH SẢN XÂY DỰNG
(M2)]],1)</f>
        <v>36.1</v>
      </c>
      <c r="N479" s="10">
        <f>ROUND(Table143[[#This Row],[DIỆN TÍCH SỬ DỤNG
(M2)]],1)</f>
        <v>31.9</v>
      </c>
    </row>
    <row r="480" spans="2:14" ht="16.95" customHeight="1" outlineLevel="1" x14ac:dyDescent="0.3">
      <c r="B480" s="22">
        <v>174</v>
      </c>
      <c r="C480" s="23" t="str">
        <f t="shared" si="61"/>
        <v>TB</v>
      </c>
      <c r="D480" s="24" t="s">
        <v>18</v>
      </c>
      <c r="E480" s="24">
        <v>10</v>
      </c>
      <c r="F480" s="24" t="str">
        <f t="shared" si="62"/>
        <v>14</v>
      </c>
      <c r="G480" s="24" t="str">
        <f t="shared" si="63"/>
        <v>TB.10-14</v>
      </c>
      <c r="H480" s="26" t="s">
        <v>38</v>
      </c>
      <c r="I480" s="26" t="s">
        <v>39</v>
      </c>
      <c r="J480" s="33">
        <v>36.1</v>
      </c>
      <c r="K480" s="33">
        <v>31.9</v>
      </c>
      <c r="L480" s="41"/>
      <c r="M480" s="10">
        <f>ROUND(Table143[[#This Row],[DIỆN TÍCH SẢN XÂY DỰNG
(M2)]],1)</f>
        <v>36.1</v>
      </c>
      <c r="N480" s="10">
        <f>ROUND(Table143[[#This Row],[DIỆN TÍCH SỬ DỤNG
(M2)]],1)</f>
        <v>31.9</v>
      </c>
    </row>
    <row r="481" spans="2:14" ht="16.95" customHeight="1" outlineLevel="1" x14ac:dyDescent="0.3">
      <c r="B481" s="22">
        <v>175</v>
      </c>
      <c r="C481" s="23" t="str">
        <f t="shared" si="61"/>
        <v>TB</v>
      </c>
      <c r="D481" s="24" t="s">
        <v>18</v>
      </c>
      <c r="E481" s="24">
        <v>10</v>
      </c>
      <c r="F481" s="24" t="str">
        <f t="shared" si="62"/>
        <v>15</v>
      </c>
      <c r="G481" s="24" t="str">
        <f t="shared" si="63"/>
        <v>TB.10-15</v>
      </c>
      <c r="H481" s="26" t="s">
        <v>21</v>
      </c>
      <c r="I481" s="26" t="s">
        <v>22</v>
      </c>
      <c r="J481" s="33">
        <v>46.9</v>
      </c>
      <c r="K481" s="33">
        <v>42</v>
      </c>
      <c r="L481" s="41"/>
      <c r="M481" s="10">
        <f>ROUND(Table143[[#This Row],[DIỆN TÍCH SẢN XÂY DỰNG
(M2)]],1)</f>
        <v>46.9</v>
      </c>
      <c r="N481" s="10">
        <f>ROUND(Table143[[#This Row],[DIỆN TÍCH SỬ DỤNG
(M2)]],1)</f>
        <v>42</v>
      </c>
    </row>
    <row r="482" spans="2:14" ht="16.95" customHeight="1" outlineLevel="1" x14ac:dyDescent="0.3">
      <c r="B482" s="22">
        <v>176</v>
      </c>
      <c r="C482" s="23" t="str">
        <f t="shared" si="61"/>
        <v>TB</v>
      </c>
      <c r="D482" s="24" t="s">
        <v>18</v>
      </c>
      <c r="E482" s="24">
        <v>10</v>
      </c>
      <c r="F482" s="24" t="str">
        <f t="shared" si="62"/>
        <v>16</v>
      </c>
      <c r="G482" s="24" t="str">
        <f t="shared" si="63"/>
        <v>TB.10-16</v>
      </c>
      <c r="H482" s="26" t="s">
        <v>31</v>
      </c>
      <c r="I482" s="26" t="s">
        <v>34</v>
      </c>
      <c r="J482" s="33">
        <v>68.8</v>
      </c>
      <c r="K482" s="33">
        <v>61.6</v>
      </c>
      <c r="L482" s="41"/>
      <c r="M482" s="10">
        <f>ROUND(Table143[[#This Row],[DIỆN TÍCH SẢN XÂY DỰNG
(M2)]],1)</f>
        <v>68.8</v>
      </c>
      <c r="N482" s="10">
        <f>ROUND(Table143[[#This Row],[DIỆN TÍCH SỬ DỤNG
(M2)]],1)</f>
        <v>61.6</v>
      </c>
    </row>
    <row r="483" spans="2:14" ht="16.95" customHeight="1" outlineLevel="1" x14ac:dyDescent="0.3">
      <c r="B483" s="22">
        <v>177</v>
      </c>
      <c r="C483" s="23" t="str">
        <f t="shared" si="61"/>
        <v>TB</v>
      </c>
      <c r="D483" s="24" t="s">
        <v>18</v>
      </c>
      <c r="E483" s="24">
        <v>10</v>
      </c>
      <c r="F483" s="24" t="str">
        <f t="shared" si="62"/>
        <v>17</v>
      </c>
      <c r="G483" s="24" t="str">
        <f t="shared" si="63"/>
        <v>TB.10-17</v>
      </c>
      <c r="H483" s="26" t="s">
        <v>31</v>
      </c>
      <c r="I483" s="26" t="s">
        <v>34</v>
      </c>
      <c r="J483" s="33">
        <v>68.8</v>
      </c>
      <c r="K483" s="33">
        <v>61.6</v>
      </c>
      <c r="L483" s="41"/>
      <c r="M483" s="10">
        <f>ROUND(Table143[[#This Row],[DIỆN TÍCH SẢN XÂY DỰNG
(M2)]],1)</f>
        <v>68.8</v>
      </c>
      <c r="N483" s="10">
        <f>ROUND(Table143[[#This Row],[DIỆN TÍCH SỬ DỤNG
(M2)]],1)</f>
        <v>61.6</v>
      </c>
    </row>
    <row r="484" spans="2:14" ht="16.95" customHeight="1" outlineLevel="1" x14ac:dyDescent="0.3">
      <c r="B484" s="22">
        <v>178</v>
      </c>
      <c r="C484" s="23" t="str">
        <f t="shared" si="61"/>
        <v>TB</v>
      </c>
      <c r="D484" s="24" t="s">
        <v>18</v>
      </c>
      <c r="E484" s="24">
        <v>10</v>
      </c>
      <c r="F484" s="24" t="str">
        <f t="shared" si="62"/>
        <v>18</v>
      </c>
      <c r="G484" s="24" t="str">
        <f t="shared" si="63"/>
        <v>TB.10-18</v>
      </c>
      <c r="H484" s="26" t="s">
        <v>21</v>
      </c>
      <c r="I484" s="26" t="s">
        <v>22</v>
      </c>
      <c r="J484" s="33">
        <v>46.9</v>
      </c>
      <c r="K484" s="33">
        <v>42</v>
      </c>
      <c r="L484" s="41"/>
      <c r="M484" s="10">
        <f>ROUND(Table143[[#This Row],[DIỆN TÍCH SẢN XÂY DỰNG
(M2)]],1)</f>
        <v>46.9</v>
      </c>
      <c r="N484" s="10">
        <f>ROUND(Table143[[#This Row],[DIỆN TÍCH SỬ DỤNG
(M2)]],1)</f>
        <v>42</v>
      </c>
    </row>
    <row r="485" spans="2:14" ht="16.95" customHeight="1" outlineLevel="1" x14ac:dyDescent="0.3">
      <c r="B485" s="22">
        <v>179</v>
      </c>
      <c r="C485" s="23" t="str">
        <f t="shared" si="61"/>
        <v>TB</v>
      </c>
      <c r="D485" s="24" t="s">
        <v>18</v>
      </c>
      <c r="E485" s="24">
        <v>10</v>
      </c>
      <c r="F485" s="24" t="str">
        <f t="shared" si="62"/>
        <v>19</v>
      </c>
      <c r="G485" s="24" t="str">
        <f t="shared" si="63"/>
        <v>TB.10-19</v>
      </c>
      <c r="H485" s="26" t="s">
        <v>21</v>
      </c>
      <c r="I485" s="26" t="s">
        <v>22</v>
      </c>
      <c r="J485" s="33">
        <v>47.1</v>
      </c>
      <c r="K485" s="33">
        <v>42.2</v>
      </c>
      <c r="L485" s="41"/>
      <c r="M485" s="10">
        <f>ROUND(Table143[[#This Row],[DIỆN TÍCH SẢN XÂY DỰNG
(M2)]],1)</f>
        <v>47.1</v>
      </c>
      <c r="N485" s="10">
        <f>ROUND(Table143[[#This Row],[DIỆN TÍCH SỬ DỤNG
(M2)]],1)</f>
        <v>42.2</v>
      </c>
    </row>
    <row r="486" spans="2:14" ht="16.95" customHeight="1" outlineLevel="1" x14ac:dyDescent="0.3">
      <c r="B486" s="22">
        <v>180</v>
      </c>
      <c r="C486" s="23" t="str">
        <f t="shared" si="61"/>
        <v>TB</v>
      </c>
      <c r="D486" s="24" t="s">
        <v>18</v>
      </c>
      <c r="E486" s="24">
        <v>10</v>
      </c>
      <c r="F486" s="24" t="str">
        <f t="shared" si="62"/>
        <v>20</v>
      </c>
      <c r="G486" s="24" t="str">
        <f t="shared" si="63"/>
        <v>TB.10-20</v>
      </c>
      <c r="H486" s="26" t="s">
        <v>21</v>
      </c>
      <c r="I486" s="26" t="s">
        <v>22</v>
      </c>
      <c r="J486" s="33">
        <v>47.1</v>
      </c>
      <c r="K486" s="33">
        <v>42.2</v>
      </c>
      <c r="L486" s="41"/>
      <c r="M486" s="10">
        <f>ROUND(Table143[[#This Row],[DIỆN TÍCH SẢN XÂY DỰNG
(M2)]],1)</f>
        <v>47.1</v>
      </c>
      <c r="N486" s="10">
        <f>ROUND(Table143[[#This Row],[DIỆN TÍCH SỬ DỤNG
(M2)]],1)</f>
        <v>42.2</v>
      </c>
    </row>
    <row r="487" spans="2:14" ht="16.95" customHeight="1" outlineLevel="1" x14ac:dyDescent="0.3">
      <c r="B487" s="22">
        <v>181</v>
      </c>
      <c r="C487" s="23" t="str">
        <f t="shared" si="61"/>
        <v>TB</v>
      </c>
      <c r="D487" s="24" t="s">
        <v>18</v>
      </c>
      <c r="E487" s="24">
        <v>10</v>
      </c>
      <c r="F487" s="24" t="str">
        <f t="shared" si="62"/>
        <v>21</v>
      </c>
      <c r="G487" s="24" t="str">
        <f t="shared" si="63"/>
        <v>TB.10-21</v>
      </c>
      <c r="H487" s="26" t="s">
        <v>21</v>
      </c>
      <c r="I487" s="26" t="s">
        <v>22</v>
      </c>
      <c r="J487" s="33">
        <v>47.6</v>
      </c>
      <c r="K487" s="33">
        <v>41.8</v>
      </c>
      <c r="L487" s="41"/>
      <c r="M487" s="10">
        <f>ROUND(Table143[[#This Row],[DIỆN TÍCH SẢN XÂY DỰNG
(M2)]],1)</f>
        <v>47.6</v>
      </c>
      <c r="N487" s="10">
        <f>ROUND(Table143[[#This Row],[DIỆN TÍCH SỬ DỤNG
(M2)]],1)</f>
        <v>41.8</v>
      </c>
    </row>
    <row r="488" spans="2:14" s="40" customFormat="1" ht="16.95" customHeight="1" outlineLevel="1" x14ac:dyDescent="0.3">
      <c r="B488" s="14" t="s">
        <v>60</v>
      </c>
      <c r="C488" s="15"/>
      <c r="D488" s="16"/>
      <c r="E488" s="16"/>
      <c r="F488" s="16"/>
      <c r="G488" s="16"/>
      <c r="H488" s="17"/>
      <c r="I488" s="17"/>
      <c r="J488" s="30"/>
      <c r="K488" s="31"/>
      <c r="L488" s="20"/>
    </row>
    <row r="489" spans="2:14" ht="16.95" customHeight="1" outlineLevel="1" x14ac:dyDescent="0.3">
      <c r="B489" s="22">
        <v>182</v>
      </c>
      <c r="C489" s="23" t="str">
        <f>$C$299</f>
        <v>TB</v>
      </c>
      <c r="D489" s="24" t="s">
        <v>18</v>
      </c>
      <c r="E489" s="24">
        <v>11</v>
      </c>
      <c r="F489" s="24" t="str">
        <f>F467</f>
        <v>01</v>
      </c>
      <c r="G489" s="24" t="str">
        <f>C489&amp;""&amp;"."&amp;E489&amp;"-"&amp;F489</f>
        <v>TB.11-01</v>
      </c>
      <c r="H489" s="26" t="s">
        <v>38</v>
      </c>
      <c r="I489" s="26" t="s">
        <v>39</v>
      </c>
      <c r="J489" s="33">
        <v>36.5</v>
      </c>
      <c r="K489" s="33">
        <v>32.299999999999997</v>
      </c>
      <c r="L489" s="41"/>
      <c r="M489" s="10">
        <f>ROUND(Table143[[#This Row],[DIỆN TÍCH SẢN XÂY DỰNG
(M2)]],1)</f>
        <v>36.5</v>
      </c>
      <c r="N489" s="10">
        <f>ROUND(Table143[[#This Row],[DIỆN TÍCH SỬ DỤNG
(M2)]],1)</f>
        <v>32.299999999999997</v>
      </c>
    </row>
    <row r="490" spans="2:14" ht="16.95" customHeight="1" outlineLevel="1" x14ac:dyDescent="0.3">
      <c r="B490" s="22">
        <v>183</v>
      </c>
      <c r="C490" s="23" t="str">
        <f t="shared" ref="C490:C509" si="64">$C$299</f>
        <v>TB</v>
      </c>
      <c r="D490" s="24" t="s">
        <v>18</v>
      </c>
      <c r="E490" s="24">
        <v>11</v>
      </c>
      <c r="F490" s="24" t="str">
        <f t="shared" ref="F490:F509" si="65">F468</f>
        <v>02</v>
      </c>
      <c r="G490" s="24" t="str">
        <f t="shared" ref="G490:G509" si="66">C490&amp;""&amp;"."&amp;E490&amp;"-"&amp;F490</f>
        <v>TB.11-02</v>
      </c>
      <c r="H490" s="26" t="s">
        <v>31</v>
      </c>
      <c r="I490" s="26" t="s">
        <v>34</v>
      </c>
      <c r="J490" s="33">
        <v>68.900000000000006</v>
      </c>
      <c r="K490" s="33">
        <v>61.7</v>
      </c>
      <c r="L490" s="41"/>
      <c r="M490" s="10">
        <f>ROUND(Table143[[#This Row],[DIỆN TÍCH SẢN XÂY DỰNG
(M2)]],1)</f>
        <v>68.900000000000006</v>
      </c>
      <c r="N490" s="10">
        <f>ROUND(Table143[[#This Row],[DIỆN TÍCH SỬ DỤNG
(M2)]],1)</f>
        <v>61.7</v>
      </c>
    </row>
    <row r="491" spans="2:14" ht="16.95" customHeight="1" outlineLevel="1" x14ac:dyDescent="0.3">
      <c r="B491" s="22">
        <v>184</v>
      </c>
      <c r="C491" s="23" t="str">
        <f t="shared" si="64"/>
        <v>TB</v>
      </c>
      <c r="D491" s="24" t="s">
        <v>18</v>
      </c>
      <c r="E491" s="24">
        <v>11</v>
      </c>
      <c r="F491" s="24" t="str">
        <f t="shared" si="65"/>
        <v>03</v>
      </c>
      <c r="G491" s="24" t="str">
        <f t="shared" si="66"/>
        <v>TB.11-03</v>
      </c>
      <c r="H491" s="26" t="s">
        <v>21</v>
      </c>
      <c r="I491" s="26" t="s">
        <v>22</v>
      </c>
      <c r="J491" s="33">
        <v>55.1</v>
      </c>
      <c r="K491" s="33">
        <v>48.8</v>
      </c>
      <c r="L491" s="41"/>
      <c r="M491" s="10">
        <f>ROUND(Table143[[#This Row],[DIỆN TÍCH SẢN XÂY DỰNG
(M2)]],1)</f>
        <v>55.1</v>
      </c>
      <c r="N491" s="10">
        <f>ROUND(Table143[[#This Row],[DIỆN TÍCH SỬ DỤNG
(M2)]],1)</f>
        <v>48.8</v>
      </c>
    </row>
    <row r="492" spans="2:14" ht="16.95" customHeight="1" outlineLevel="1" x14ac:dyDescent="0.3">
      <c r="B492" s="22">
        <v>185</v>
      </c>
      <c r="C492" s="23" t="str">
        <f t="shared" si="64"/>
        <v>TB</v>
      </c>
      <c r="D492" s="24" t="s">
        <v>18</v>
      </c>
      <c r="E492" s="24">
        <v>11</v>
      </c>
      <c r="F492" s="24" t="str">
        <f t="shared" si="65"/>
        <v>04</v>
      </c>
      <c r="G492" s="24" t="str">
        <f t="shared" si="66"/>
        <v>TB.11-04</v>
      </c>
      <c r="H492" s="26" t="s">
        <v>31</v>
      </c>
      <c r="I492" s="26" t="s">
        <v>34</v>
      </c>
      <c r="J492" s="33">
        <v>68.7</v>
      </c>
      <c r="K492" s="33">
        <v>61.7</v>
      </c>
      <c r="L492" s="41"/>
      <c r="M492" s="10">
        <f>ROUND(Table143[[#This Row],[DIỆN TÍCH SẢN XÂY DỰNG
(M2)]],1)</f>
        <v>68.7</v>
      </c>
      <c r="N492" s="10">
        <f>ROUND(Table143[[#This Row],[DIỆN TÍCH SỬ DỤNG
(M2)]],1)</f>
        <v>61.7</v>
      </c>
    </row>
    <row r="493" spans="2:14" ht="16.95" customHeight="1" outlineLevel="1" x14ac:dyDescent="0.3">
      <c r="B493" s="22">
        <v>186</v>
      </c>
      <c r="C493" s="23" t="str">
        <f t="shared" si="64"/>
        <v>TB</v>
      </c>
      <c r="D493" s="24" t="s">
        <v>18</v>
      </c>
      <c r="E493" s="24">
        <v>11</v>
      </c>
      <c r="F493" s="24" t="str">
        <f t="shared" si="65"/>
        <v>05</v>
      </c>
      <c r="G493" s="24" t="str">
        <f t="shared" si="66"/>
        <v>TB.11-05</v>
      </c>
      <c r="H493" s="26" t="s">
        <v>21</v>
      </c>
      <c r="I493" s="26" t="s">
        <v>22</v>
      </c>
      <c r="J493" s="33">
        <v>46.8</v>
      </c>
      <c r="K493" s="33">
        <v>41.8</v>
      </c>
      <c r="L493" s="41"/>
      <c r="M493" s="10">
        <f>ROUND(Table143[[#This Row],[DIỆN TÍCH SẢN XÂY DỰNG
(M2)]],1)</f>
        <v>46.8</v>
      </c>
      <c r="N493" s="10">
        <f>ROUND(Table143[[#This Row],[DIỆN TÍCH SỬ DỤNG
(M2)]],1)</f>
        <v>41.8</v>
      </c>
    </row>
    <row r="494" spans="2:14" ht="16.95" customHeight="1" outlineLevel="1" x14ac:dyDescent="0.3">
      <c r="B494" s="22">
        <v>187</v>
      </c>
      <c r="C494" s="23" t="str">
        <f t="shared" si="64"/>
        <v>TB</v>
      </c>
      <c r="D494" s="24" t="s">
        <v>18</v>
      </c>
      <c r="E494" s="24">
        <v>11</v>
      </c>
      <c r="F494" s="24" t="str">
        <f t="shared" si="65"/>
        <v>06</v>
      </c>
      <c r="G494" s="24" t="str">
        <f t="shared" si="66"/>
        <v>TB.11-06</v>
      </c>
      <c r="H494" s="26" t="s">
        <v>38</v>
      </c>
      <c r="I494" s="26" t="s">
        <v>39</v>
      </c>
      <c r="J494" s="33">
        <v>36.1</v>
      </c>
      <c r="K494" s="33">
        <v>31.9</v>
      </c>
      <c r="L494" s="41"/>
      <c r="M494" s="10">
        <f>ROUND(Table143[[#This Row],[DIỆN TÍCH SẢN XÂY DỰNG
(M2)]],1)</f>
        <v>36.1</v>
      </c>
      <c r="N494" s="10">
        <f>ROUND(Table143[[#This Row],[DIỆN TÍCH SỬ DỤNG
(M2)]],1)</f>
        <v>31.9</v>
      </c>
    </row>
    <row r="495" spans="2:14" ht="16.95" customHeight="1" outlineLevel="1" x14ac:dyDescent="0.3">
      <c r="B495" s="22">
        <v>188</v>
      </c>
      <c r="C495" s="23" t="str">
        <f t="shared" si="64"/>
        <v>TB</v>
      </c>
      <c r="D495" s="24" t="s">
        <v>18</v>
      </c>
      <c r="E495" s="24">
        <v>11</v>
      </c>
      <c r="F495" s="24" t="str">
        <f t="shared" si="65"/>
        <v>07</v>
      </c>
      <c r="G495" s="24" t="str">
        <f t="shared" si="66"/>
        <v>TB.11-07</v>
      </c>
      <c r="H495" s="26" t="s">
        <v>21</v>
      </c>
      <c r="I495" s="26" t="s">
        <v>22</v>
      </c>
      <c r="J495" s="33">
        <v>46.6</v>
      </c>
      <c r="K495" s="33">
        <v>41.8</v>
      </c>
      <c r="L495" s="41"/>
      <c r="M495" s="10">
        <f>ROUND(Table143[[#This Row],[DIỆN TÍCH SẢN XÂY DỰNG
(M2)]],1)</f>
        <v>46.6</v>
      </c>
      <c r="N495" s="10">
        <f>ROUND(Table143[[#This Row],[DIỆN TÍCH SỬ DỤNG
(M2)]],1)</f>
        <v>41.8</v>
      </c>
    </row>
    <row r="496" spans="2:14" ht="16.95" customHeight="1" outlineLevel="1" x14ac:dyDescent="0.3">
      <c r="B496" s="22">
        <v>189</v>
      </c>
      <c r="C496" s="23" t="str">
        <f t="shared" si="64"/>
        <v>TB</v>
      </c>
      <c r="D496" s="24" t="s">
        <v>18</v>
      </c>
      <c r="E496" s="24">
        <v>11</v>
      </c>
      <c r="F496" s="24" t="str">
        <f t="shared" si="65"/>
        <v>08</v>
      </c>
      <c r="G496" s="24" t="str">
        <f t="shared" si="66"/>
        <v>TB.11-08</v>
      </c>
      <c r="H496" s="26" t="s">
        <v>21</v>
      </c>
      <c r="I496" s="26" t="s">
        <v>22</v>
      </c>
      <c r="J496" s="33">
        <v>47.6</v>
      </c>
      <c r="K496" s="33">
        <v>41.8</v>
      </c>
      <c r="L496" s="41"/>
      <c r="M496" s="10">
        <f>ROUND(Table143[[#This Row],[DIỆN TÍCH SẢN XÂY DỰNG
(M2)]],1)</f>
        <v>47.6</v>
      </c>
      <c r="N496" s="10">
        <f>ROUND(Table143[[#This Row],[DIỆN TÍCH SỬ DỤNG
(M2)]],1)</f>
        <v>41.8</v>
      </c>
    </row>
    <row r="497" spans="2:14" ht="16.95" customHeight="1" outlineLevel="1" x14ac:dyDescent="0.3">
      <c r="B497" s="22">
        <v>190</v>
      </c>
      <c r="C497" s="23" t="str">
        <f t="shared" si="64"/>
        <v>TB</v>
      </c>
      <c r="D497" s="24" t="s">
        <v>18</v>
      </c>
      <c r="E497" s="24">
        <v>11</v>
      </c>
      <c r="F497" s="24" t="str">
        <f t="shared" si="65"/>
        <v>09</v>
      </c>
      <c r="G497" s="24" t="str">
        <f t="shared" si="66"/>
        <v>TB.11-09</v>
      </c>
      <c r="H497" s="26" t="s">
        <v>31</v>
      </c>
      <c r="I497" s="26" t="s">
        <v>34</v>
      </c>
      <c r="J497" s="33">
        <v>69.900000000000006</v>
      </c>
      <c r="K497" s="33">
        <v>61.7</v>
      </c>
      <c r="L497" s="41"/>
      <c r="M497" s="10">
        <f>ROUND(Table143[[#This Row],[DIỆN TÍCH SẢN XÂY DỰNG
(M2)]],1)</f>
        <v>69.900000000000006</v>
      </c>
      <c r="N497" s="10">
        <f>ROUND(Table143[[#This Row],[DIỆN TÍCH SỬ DỤNG
(M2)]],1)</f>
        <v>61.7</v>
      </c>
    </row>
    <row r="498" spans="2:14" ht="16.95" customHeight="1" outlineLevel="1" x14ac:dyDescent="0.3">
      <c r="B498" s="22">
        <v>191</v>
      </c>
      <c r="C498" s="23" t="str">
        <f t="shared" si="64"/>
        <v>TB</v>
      </c>
      <c r="D498" s="24" t="s">
        <v>18</v>
      </c>
      <c r="E498" s="24">
        <v>11</v>
      </c>
      <c r="F498" s="24" t="str">
        <f t="shared" si="65"/>
        <v>10</v>
      </c>
      <c r="G498" s="24" t="str">
        <f t="shared" si="66"/>
        <v>TB.11-10</v>
      </c>
      <c r="H498" s="26" t="s">
        <v>31</v>
      </c>
      <c r="I498" s="26" t="s">
        <v>34</v>
      </c>
      <c r="J498" s="33">
        <v>68.900000000000006</v>
      </c>
      <c r="K498" s="33">
        <v>61.7</v>
      </c>
      <c r="L498" s="41"/>
      <c r="M498" s="10">
        <f>ROUND(Table143[[#This Row],[DIỆN TÍCH SẢN XÂY DỰNG
(M2)]],1)</f>
        <v>68.900000000000006</v>
      </c>
      <c r="N498" s="10">
        <f>ROUND(Table143[[#This Row],[DIỆN TÍCH SỬ DỤNG
(M2)]],1)</f>
        <v>61.7</v>
      </c>
    </row>
    <row r="499" spans="2:14" ht="16.95" customHeight="1" outlineLevel="1" x14ac:dyDescent="0.3">
      <c r="B499" s="22">
        <v>192</v>
      </c>
      <c r="C499" s="23" t="str">
        <f t="shared" si="64"/>
        <v>TB</v>
      </c>
      <c r="D499" s="24" t="s">
        <v>18</v>
      </c>
      <c r="E499" s="24">
        <v>11</v>
      </c>
      <c r="F499" s="24" t="str">
        <f t="shared" si="65"/>
        <v>11</v>
      </c>
      <c r="G499" s="24" t="str">
        <f t="shared" si="66"/>
        <v>TB.11-11</v>
      </c>
      <c r="H499" s="26" t="s">
        <v>21</v>
      </c>
      <c r="I499" s="26" t="s">
        <v>22</v>
      </c>
      <c r="J499" s="33">
        <v>46.6</v>
      </c>
      <c r="K499" s="33">
        <v>41.8</v>
      </c>
      <c r="L499" s="41"/>
      <c r="M499" s="10">
        <f>ROUND(Table143[[#This Row],[DIỆN TÍCH SẢN XÂY DỰNG
(M2)]],1)</f>
        <v>46.6</v>
      </c>
      <c r="N499" s="10">
        <f>ROUND(Table143[[#This Row],[DIỆN TÍCH SỬ DỤNG
(M2)]],1)</f>
        <v>41.8</v>
      </c>
    </row>
    <row r="500" spans="2:14" ht="16.95" customHeight="1" outlineLevel="1" x14ac:dyDescent="0.3">
      <c r="B500" s="22">
        <v>193</v>
      </c>
      <c r="C500" s="23" t="str">
        <f t="shared" si="64"/>
        <v>TB</v>
      </c>
      <c r="D500" s="24" t="s">
        <v>18</v>
      </c>
      <c r="E500" s="24">
        <v>11</v>
      </c>
      <c r="F500" s="24" t="str">
        <f t="shared" si="65"/>
        <v>12A</v>
      </c>
      <c r="G500" s="24" t="str">
        <f t="shared" si="66"/>
        <v>TB.11-12A</v>
      </c>
      <c r="H500" s="26" t="s">
        <v>21</v>
      </c>
      <c r="I500" s="26" t="s">
        <v>22</v>
      </c>
      <c r="J500" s="33">
        <v>46.6</v>
      </c>
      <c r="K500" s="33">
        <v>41.8</v>
      </c>
      <c r="L500" s="41"/>
      <c r="M500" s="10">
        <f>ROUND(Table143[[#This Row],[DIỆN TÍCH SẢN XÂY DỰNG
(M2)]],1)</f>
        <v>46.6</v>
      </c>
      <c r="N500" s="10">
        <f>ROUND(Table143[[#This Row],[DIỆN TÍCH SỬ DỤNG
(M2)]],1)</f>
        <v>41.8</v>
      </c>
    </row>
    <row r="501" spans="2:14" ht="16.95" customHeight="1" outlineLevel="1" x14ac:dyDescent="0.3">
      <c r="B501" s="22">
        <v>194</v>
      </c>
      <c r="C501" s="23" t="str">
        <f t="shared" si="64"/>
        <v>TB</v>
      </c>
      <c r="D501" s="24"/>
      <c r="E501" s="24">
        <v>11</v>
      </c>
      <c r="F501" s="24" t="str">
        <f t="shared" si="65"/>
        <v>12B</v>
      </c>
      <c r="G501" s="24" t="str">
        <f t="shared" si="66"/>
        <v>TB.11-12B</v>
      </c>
      <c r="H501" s="26" t="s">
        <v>38</v>
      </c>
      <c r="I501" s="26" t="s">
        <v>39</v>
      </c>
      <c r="J501" s="33">
        <v>36.1</v>
      </c>
      <c r="K501" s="33">
        <v>31.9</v>
      </c>
      <c r="L501" s="41"/>
      <c r="M501" s="10">
        <f>ROUND(Table143[[#This Row],[DIỆN TÍCH SẢN XÂY DỰNG
(M2)]],1)</f>
        <v>36.1</v>
      </c>
      <c r="N501" s="10">
        <f>ROUND(Table143[[#This Row],[DIỆN TÍCH SỬ DỤNG
(M2)]],1)</f>
        <v>31.9</v>
      </c>
    </row>
    <row r="502" spans="2:14" ht="16.95" customHeight="1" outlineLevel="1" x14ac:dyDescent="0.3">
      <c r="B502" s="22">
        <v>195</v>
      </c>
      <c r="C502" s="23" t="str">
        <f t="shared" si="64"/>
        <v>TB</v>
      </c>
      <c r="D502" s="24" t="s">
        <v>18</v>
      </c>
      <c r="E502" s="24">
        <v>11</v>
      </c>
      <c r="F502" s="24" t="str">
        <f t="shared" si="65"/>
        <v>14</v>
      </c>
      <c r="G502" s="24" t="str">
        <f t="shared" si="66"/>
        <v>TB.11-14</v>
      </c>
      <c r="H502" s="26" t="s">
        <v>38</v>
      </c>
      <c r="I502" s="26" t="s">
        <v>39</v>
      </c>
      <c r="J502" s="33">
        <v>36.1</v>
      </c>
      <c r="K502" s="33">
        <v>31.9</v>
      </c>
      <c r="L502" s="41"/>
      <c r="M502" s="10">
        <f>ROUND(Table143[[#This Row],[DIỆN TÍCH SẢN XÂY DỰNG
(M2)]],1)</f>
        <v>36.1</v>
      </c>
      <c r="N502" s="10">
        <f>ROUND(Table143[[#This Row],[DIỆN TÍCH SỬ DỤNG
(M2)]],1)</f>
        <v>31.9</v>
      </c>
    </row>
    <row r="503" spans="2:14" ht="16.95" customHeight="1" outlineLevel="1" x14ac:dyDescent="0.3">
      <c r="B503" s="22">
        <v>196</v>
      </c>
      <c r="C503" s="23" t="str">
        <f t="shared" si="64"/>
        <v>TB</v>
      </c>
      <c r="D503" s="24"/>
      <c r="E503" s="24">
        <v>11</v>
      </c>
      <c r="F503" s="24" t="str">
        <f t="shared" si="65"/>
        <v>15</v>
      </c>
      <c r="G503" s="24" t="str">
        <f t="shared" si="66"/>
        <v>TB.11-15</v>
      </c>
      <c r="H503" s="26" t="s">
        <v>21</v>
      </c>
      <c r="I503" s="26" t="s">
        <v>22</v>
      </c>
      <c r="J503" s="33">
        <v>46.9</v>
      </c>
      <c r="K503" s="33">
        <v>42</v>
      </c>
      <c r="L503" s="41"/>
      <c r="M503" s="10">
        <f>ROUND(Table143[[#This Row],[DIỆN TÍCH SẢN XÂY DỰNG
(M2)]],1)</f>
        <v>46.9</v>
      </c>
      <c r="N503" s="10">
        <f>ROUND(Table143[[#This Row],[DIỆN TÍCH SỬ DỤNG
(M2)]],1)</f>
        <v>42</v>
      </c>
    </row>
    <row r="504" spans="2:14" ht="16.95" customHeight="1" outlineLevel="1" x14ac:dyDescent="0.3">
      <c r="B504" s="22">
        <v>197</v>
      </c>
      <c r="C504" s="23" t="str">
        <f t="shared" si="64"/>
        <v>TB</v>
      </c>
      <c r="D504" s="24" t="s">
        <v>18</v>
      </c>
      <c r="E504" s="24">
        <v>11</v>
      </c>
      <c r="F504" s="24" t="str">
        <f t="shared" si="65"/>
        <v>16</v>
      </c>
      <c r="G504" s="24" t="str">
        <f t="shared" si="66"/>
        <v>TB.11-16</v>
      </c>
      <c r="H504" s="26" t="s">
        <v>31</v>
      </c>
      <c r="I504" s="26" t="s">
        <v>34</v>
      </c>
      <c r="J504" s="33">
        <v>68.8</v>
      </c>
      <c r="K504" s="33">
        <v>61.6</v>
      </c>
      <c r="L504" s="41"/>
      <c r="M504" s="10">
        <f>ROUND(Table143[[#This Row],[DIỆN TÍCH SẢN XÂY DỰNG
(M2)]],1)</f>
        <v>68.8</v>
      </c>
      <c r="N504" s="10">
        <f>ROUND(Table143[[#This Row],[DIỆN TÍCH SỬ DỤNG
(M2)]],1)</f>
        <v>61.6</v>
      </c>
    </row>
    <row r="505" spans="2:14" ht="16.95" customHeight="1" outlineLevel="1" x14ac:dyDescent="0.3">
      <c r="B505" s="22">
        <v>198</v>
      </c>
      <c r="C505" s="23" t="str">
        <f t="shared" si="64"/>
        <v>TB</v>
      </c>
      <c r="D505" s="24" t="s">
        <v>18</v>
      </c>
      <c r="E505" s="24">
        <v>11</v>
      </c>
      <c r="F505" s="24" t="str">
        <f t="shared" si="65"/>
        <v>17</v>
      </c>
      <c r="G505" s="24" t="str">
        <f t="shared" si="66"/>
        <v>TB.11-17</v>
      </c>
      <c r="H505" s="26" t="s">
        <v>31</v>
      </c>
      <c r="I505" s="26" t="s">
        <v>34</v>
      </c>
      <c r="J505" s="33">
        <v>68.8</v>
      </c>
      <c r="K505" s="33">
        <v>61.6</v>
      </c>
      <c r="L505" s="41"/>
      <c r="M505" s="10">
        <f>ROUND(Table143[[#This Row],[DIỆN TÍCH SẢN XÂY DỰNG
(M2)]],1)</f>
        <v>68.8</v>
      </c>
      <c r="N505" s="10">
        <f>ROUND(Table143[[#This Row],[DIỆN TÍCH SỬ DỤNG
(M2)]],1)</f>
        <v>61.6</v>
      </c>
    </row>
    <row r="506" spans="2:14" ht="16.95" customHeight="1" outlineLevel="1" x14ac:dyDescent="0.3">
      <c r="B506" s="22">
        <v>199</v>
      </c>
      <c r="C506" s="23" t="str">
        <f t="shared" si="64"/>
        <v>TB</v>
      </c>
      <c r="D506" s="24" t="s">
        <v>18</v>
      </c>
      <c r="E506" s="24">
        <v>11</v>
      </c>
      <c r="F506" s="24" t="str">
        <f t="shared" si="65"/>
        <v>18</v>
      </c>
      <c r="G506" s="24" t="str">
        <f t="shared" si="66"/>
        <v>TB.11-18</v>
      </c>
      <c r="H506" s="26" t="s">
        <v>21</v>
      </c>
      <c r="I506" s="26" t="s">
        <v>22</v>
      </c>
      <c r="J506" s="33">
        <v>46.9</v>
      </c>
      <c r="K506" s="33">
        <v>42</v>
      </c>
      <c r="L506" s="41"/>
      <c r="M506" s="10">
        <f>ROUND(Table143[[#This Row],[DIỆN TÍCH SẢN XÂY DỰNG
(M2)]],1)</f>
        <v>46.9</v>
      </c>
      <c r="N506" s="10">
        <f>ROUND(Table143[[#This Row],[DIỆN TÍCH SỬ DỤNG
(M2)]],1)</f>
        <v>42</v>
      </c>
    </row>
    <row r="507" spans="2:14" ht="16.95" customHeight="1" outlineLevel="1" x14ac:dyDescent="0.3">
      <c r="B507" s="22">
        <v>200</v>
      </c>
      <c r="C507" s="23" t="str">
        <f t="shared" si="64"/>
        <v>TB</v>
      </c>
      <c r="D507" s="24" t="s">
        <v>18</v>
      </c>
      <c r="E507" s="24">
        <v>11</v>
      </c>
      <c r="F507" s="24" t="str">
        <f t="shared" si="65"/>
        <v>19</v>
      </c>
      <c r="G507" s="24" t="str">
        <f t="shared" si="66"/>
        <v>TB.11-19</v>
      </c>
      <c r="H507" s="26" t="s">
        <v>21</v>
      </c>
      <c r="I507" s="26" t="s">
        <v>22</v>
      </c>
      <c r="J507" s="33">
        <v>47.1</v>
      </c>
      <c r="K507" s="33">
        <v>42.2</v>
      </c>
      <c r="L507" s="41"/>
      <c r="M507" s="10">
        <f>ROUND(Table143[[#This Row],[DIỆN TÍCH SẢN XÂY DỰNG
(M2)]],1)</f>
        <v>47.1</v>
      </c>
      <c r="N507" s="10">
        <f>ROUND(Table143[[#This Row],[DIỆN TÍCH SỬ DỤNG
(M2)]],1)</f>
        <v>42.2</v>
      </c>
    </row>
    <row r="508" spans="2:14" ht="16.95" customHeight="1" outlineLevel="1" x14ac:dyDescent="0.3">
      <c r="B508" s="22">
        <v>201</v>
      </c>
      <c r="C508" s="23" t="str">
        <f t="shared" si="64"/>
        <v>TB</v>
      </c>
      <c r="D508" s="24" t="s">
        <v>18</v>
      </c>
      <c r="E508" s="24">
        <v>11</v>
      </c>
      <c r="F508" s="24" t="str">
        <f t="shared" si="65"/>
        <v>20</v>
      </c>
      <c r="G508" s="24" t="str">
        <f t="shared" si="66"/>
        <v>TB.11-20</v>
      </c>
      <c r="H508" s="26" t="s">
        <v>21</v>
      </c>
      <c r="I508" s="26" t="s">
        <v>22</v>
      </c>
      <c r="J508" s="33">
        <v>47.1</v>
      </c>
      <c r="K508" s="33">
        <v>42.2</v>
      </c>
      <c r="L508" s="41"/>
      <c r="M508" s="10">
        <f>ROUND(Table143[[#This Row],[DIỆN TÍCH SẢN XÂY DỰNG
(M2)]],1)</f>
        <v>47.1</v>
      </c>
      <c r="N508" s="10">
        <f>ROUND(Table143[[#This Row],[DIỆN TÍCH SỬ DỤNG
(M2)]],1)</f>
        <v>42.2</v>
      </c>
    </row>
    <row r="509" spans="2:14" ht="16.95" customHeight="1" outlineLevel="1" x14ac:dyDescent="0.3">
      <c r="B509" s="22">
        <v>202</v>
      </c>
      <c r="C509" s="23" t="str">
        <f t="shared" si="64"/>
        <v>TB</v>
      </c>
      <c r="D509" s="24" t="s">
        <v>18</v>
      </c>
      <c r="E509" s="24">
        <v>11</v>
      </c>
      <c r="F509" s="24" t="str">
        <f t="shared" si="65"/>
        <v>21</v>
      </c>
      <c r="G509" s="24" t="str">
        <f t="shared" si="66"/>
        <v>TB.11-21</v>
      </c>
      <c r="H509" s="26" t="s">
        <v>21</v>
      </c>
      <c r="I509" s="26" t="s">
        <v>22</v>
      </c>
      <c r="J509" s="33">
        <v>47.6</v>
      </c>
      <c r="K509" s="33">
        <v>41.8</v>
      </c>
      <c r="L509" s="41"/>
      <c r="M509" s="10">
        <f>ROUND(Table143[[#This Row],[DIỆN TÍCH SẢN XÂY DỰNG
(M2)]],1)</f>
        <v>47.6</v>
      </c>
      <c r="N509" s="10">
        <f>ROUND(Table143[[#This Row],[DIỆN TÍCH SỬ DỤNG
(M2)]],1)</f>
        <v>41.8</v>
      </c>
    </row>
    <row r="510" spans="2:14" s="40" customFormat="1" ht="16.95" customHeight="1" outlineLevel="1" x14ac:dyDescent="0.3">
      <c r="B510" s="14" t="s">
        <v>61</v>
      </c>
      <c r="C510" s="15"/>
      <c r="D510" s="16"/>
      <c r="E510" s="16"/>
      <c r="F510" s="16"/>
      <c r="G510" s="16"/>
      <c r="H510" s="17"/>
      <c r="I510" s="17"/>
      <c r="J510" s="30"/>
      <c r="K510" s="31"/>
      <c r="L510" s="20"/>
    </row>
    <row r="511" spans="2:14" ht="16.95" customHeight="1" outlineLevel="1" x14ac:dyDescent="0.3">
      <c r="B511" s="22">
        <v>203</v>
      </c>
      <c r="C511" s="23" t="str">
        <f>$C$299</f>
        <v>TB</v>
      </c>
      <c r="D511" s="24" t="s">
        <v>18</v>
      </c>
      <c r="E511" s="24" t="s">
        <v>43</v>
      </c>
      <c r="F511" s="24" t="str">
        <f>F489</f>
        <v>01</v>
      </c>
      <c r="G511" s="24" t="str">
        <f>C511&amp;"."&amp;E511&amp;"-"&amp;F511</f>
        <v>TB.12A-01</v>
      </c>
      <c r="H511" s="26" t="s">
        <v>38</v>
      </c>
      <c r="I511" s="26" t="s">
        <v>39</v>
      </c>
      <c r="J511" s="33">
        <v>36.5</v>
      </c>
      <c r="K511" s="33">
        <v>32.299999999999997</v>
      </c>
      <c r="L511" s="41"/>
      <c r="M511" s="10">
        <f>ROUND(Table143[[#This Row],[DIỆN TÍCH SẢN XÂY DỰNG
(M2)]],1)</f>
        <v>36.5</v>
      </c>
      <c r="N511" s="10">
        <f>ROUND(Table143[[#This Row],[DIỆN TÍCH SỬ DỤNG
(M2)]],1)</f>
        <v>32.299999999999997</v>
      </c>
    </row>
    <row r="512" spans="2:14" ht="16.95" customHeight="1" outlineLevel="1" x14ac:dyDescent="0.3">
      <c r="B512" s="22">
        <v>204</v>
      </c>
      <c r="C512" s="23" t="str">
        <f t="shared" ref="C512:C531" si="67">$C$299</f>
        <v>TB</v>
      </c>
      <c r="D512" s="24" t="s">
        <v>18</v>
      </c>
      <c r="E512" s="24" t="s">
        <v>43</v>
      </c>
      <c r="F512" s="24" t="str">
        <f t="shared" ref="F512:F531" si="68">F490</f>
        <v>02</v>
      </c>
      <c r="G512" s="24" t="str">
        <f t="shared" ref="G512:G531" si="69">C512&amp;"."&amp;E512&amp;"-"&amp;F512</f>
        <v>TB.12A-02</v>
      </c>
      <c r="H512" s="26" t="s">
        <v>31</v>
      </c>
      <c r="I512" s="26" t="s">
        <v>34</v>
      </c>
      <c r="J512" s="33">
        <v>68.900000000000006</v>
      </c>
      <c r="K512" s="33">
        <v>61.7</v>
      </c>
      <c r="L512" s="41"/>
      <c r="M512" s="10">
        <f>ROUND(Table143[[#This Row],[DIỆN TÍCH SẢN XÂY DỰNG
(M2)]],1)</f>
        <v>68.900000000000006</v>
      </c>
      <c r="N512" s="10">
        <f>ROUND(Table143[[#This Row],[DIỆN TÍCH SỬ DỤNG
(M2)]],1)</f>
        <v>61.7</v>
      </c>
    </row>
    <row r="513" spans="2:14" ht="16.95" customHeight="1" outlineLevel="1" x14ac:dyDescent="0.3">
      <c r="B513" s="22">
        <v>205</v>
      </c>
      <c r="C513" s="23" t="str">
        <f t="shared" si="67"/>
        <v>TB</v>
      </c>
      <c r="D513" s="24" t="s">
        <v>18</v>
      </c>
      <c r="E513" s="24" t="s">
        <v>43</v>
      </c>
      <c r="F513" s="24" t="str">
        <f t="shared" si="68"/>
        <v>03</v>
      </c>
      <c r="G513" s="24" t="str">
        <f t="shared" si="69"/>
        <v>TB.12A-03</v>
      </c>
      <c r="H513" s="26" t="s">
        <v>21</v>
      </c>
      <c r="I513" s="26" t="s">
        <v>22</v>
      </c>
      <c r="J513" s="33">
        <v>55.1</v>
      </c>
      <c r="K513" s="33">
        <v>48.8</v>
      </c>
      <c r="L513" s="41"/>
      <c r="M513" s="10">
        <f>ROUND(Table143[[#This Row],[DIỆN TÍCH SẢN XÂY DỰNG
(M2)]],1)</f>
        <v>55.1</v>
      </c>
      <c r="N513" s="10">
        <f>ROUND(Table143[[#This Row],[DIỆN TÍCH SỬ DỤNG
(M2)]],1)</f>
        <v>48.8</v>
      </c>
    </row>
    <row r="514" spans="2:14" ht="16.95" customHeight="1" outlineLevel="1" x14ac:dyDescent="0.3">
      <c r="B514" s="22">
        <v>206</v>
      </c>
      <c r="C514" s="23" t="str">
        <f t="shared" si="67"/>
        <v>TB</v>
      </c>
      <c r="D514" s="24" t="s">
        <v>18</v>
      </c>
      <c r="E514" s="24" t="s">
        <v>43</v>
      </c>
      <c r="F514" s="24" t="str">
        <f t="shared" si="68"/>
        <v>04</v>
      </c>
      <c r="G514" s="24" t="str">
        <f t="shared" si="69"/>
        <v>TB.12A-04</v>
      </c>
      <c r="H514" s="26" t="s">
        <v>31</v>
      </c>
      <c r="I514" s="26" t="s">
        <v>34</v>
      </c>
      <c r="J514" s="33">
        <v>68.7</v>
      </c>
      <c r="K514" s="33">
        <v>61.7</v>
      </c>
      <c r="L514" s="41"/>
      <c r="M514" s="10">
        <f>ROUND(Table143[[#This Row],[DIỆN TÍCH SẢN XÂY DỰNG
(M2)]],1)</f>
        <v>68.7</v>
      </c>
      <c r="N514" s="10">
        <f>ROUND(Table143[[#This Row],[DIỆN TÍCH SỬ DỤNG
(M2)]],1)</f>
        <v>61.7</v>
      </c>
    </row>
    <row r="515" spans="2:14" ht="16.95" customHeight="1" outlineLevel="1" x14ac:dyDescent="0.3">
      <c r="B515" s="22">
        <v>207</v>
      </c>
      <c r="C515" s="23" t="str">
        <f t="shared" si="67"/>
        <v>TB</v>
      </c>
      <c r="D515" s="24" t="s">
        <v>18</v>
      </c>
      <c r="E515" s="24" t="s">
        <v>43</v>
      </c>
      <c r="F515" s="24" t="str">
        <f t="shared" si="68"/>
        <v>05</v>
      </c>
      <c r="G515" s="24" t="str">
        <f t="shared" si="69"/>
        <v>TB.12A-05</v>
      </c>
      <c r="H515" s="26" t="s">
        <v>21</v>
      </c>
      <c r="I515" s="26" t="s">
        <v>22</v>
      </c>
      <c r="J515" s="33">
        <v>46.8</v>
      </c>
      <c r="K515" s="33">
        <v>41.8</v>
      </c>
      <c r="L515" s="41"/>
      <c r="M515" s="10">
        <f>ROUND(Table143[[#This Row],[DIỆN TÍCH SẢN XÂY DỰNG
(M2)]],1)</f>
        <v>46.8</v>
      </c>
      <c r="N515" s="10">
        <f>ROUND(Table143[[#This Row],[DIỆN TÍCH SỬ DỤNG
(M2)]],1)</f>
        <v>41.8</v>
      </c>
    </row>
    <row r="516" spans="2:14" ht="16.95" customHeight="1" outlineLevel="1" x14ac:dyDescent="0.3">
      <c r="B516" s="22">
        <v>208</v>
      </c>
      <c r="C516" s="23" t="str">
        <f t="shared" si="67"/>
        <v>TB</v>
      </c>
      <c r="D516" s="24" t="s">
        <v>18</v>
      </c>
      <c r="E516" s="24" t="s">
        <v>43</v>
      </c>
      <c r="F516" s="24" t="str">
        <f t="shared" si="68"/>
        <v>06</v>
      </c>
      <c r="G516" s="24" t="str">
        <f t="shared" si="69"/>
        <v>TB.12A-06</v>
      </c>
      <c r="H516" s="26" t="s">
        <v>38</v>
      </c>
      <c r="I516" s="26" t="s">
        <v>39</v>
      </c>
      <c r="J516" s="33">
        <v>36.1</v>
      </c>
      <c r="K516" s="33">
        <v>31.9</v>
      </c>
      <c r="L516" s="41"/>
      <c r="M516" s="10">
        <f>ROUND(Table143[[#This Row],[DIỆN TÍCH SẢN XÂY DỰNG
(M2)]],1)</f>
        <v>36.1</v>
      </c>
      <c r="N516" s="10">
        <f>ROUND(Table143[[#This Row],[DIỆN TÍCH SỬ DỤNG
(M2)]],1)</f>
        <v>31.9</v>
      </c>
    </row>
    <row r="517" spans="2:14" ht="16.95" customHeight="1" outlineLevel="1" x14ac:dyDescent="0.3">
      <c r="B517" s="22">
        <v>209</v>
      </c>
      <c r="C517" s="23" t="str">
        <f t="shared" si="67"/>
        <v>TB</v>
      </c>
      <c r="D517" s="24" t="s">
        <v>18</v>
      </c>
      <c r="E517" s="24" t="s">
        <v>43</v>
      </c>
      <c r="F517" s="24" t="str">
        <f t="shared" si="68"/>
        <v>07</v>
      </c>
      <c r="G517" s="24" t="str">
        <f t="shared" si="69"/>
        <v>TB.12A-07</v>
      </c>
      <c r="H517" s="26" t="s">
        <v>21</v>
      </c>
      <c r="I517" s="26" t="s">
        <v>22</v>
      </c>
      <c r="J517" s="33">
        <v>46.6</v>
      </c>
      <c r="K517" s="33">
        <v>41.8</v>
      </c>
      <c r="L517" s="41"/>
      <c r="M517" s="10">
        <f>ROUND(Table143[[#This Row],[DIỆN TÍCH SẢN XÂY DỰNG
(M2)]],1)</f>
        <v>46.6</v>
      </c>
      <c r="N517" s="10">
        <f>ROUND(Table143[[#This Row],[DIỆN TÍCH SỬ DỤNG
(M2)]],1)</f>
        <v>41.8</v>
      </c>
    </row>
    <row r="518" spans="2:14" ht="16.95" customHeight="1" outlineLevel="1" x14ac:dyDescent="0.3">
      <c r="B518" s="22">
        <v>210</v>
      </c>
      <c r="C518" s="23" t="str">
        <f t="shared" si="67"/>
        <v>TB</v>
      </c>
      <c r="D518" s="24" t="s">
        <v>18</v>
      </c>
      <c r="E518" s="24" t="s">
        <v>43</v>
      </c>
      <c r="F518" s="24" t="str">
        <f t="shared" si="68"/>
        <v>08</v>
      </c>
      <c r="G518" s="24" t="str">
        <f t="shared" si="69"/>
        <v>TB.12A-08</v>
      </c>
      <c r="H518" s="26" t="s">
        <v>21</v>
      </c>
      <c r="I518" s="26" t="s">
        <v>22</v>
      </c>
      <c r="J518" s="33">
        <v>47.6</v>
      </c>
      <c r="K518" s="33">
        <v>41.8</v>
      </c>
      <c r="L518" s="41"/>
      <c r="M518" s="10">
        <f>ROUND(Table143[[#This Row],[DIỆN TÍCH SẢN XÂY DỰNG
(M2)]],1)</f>
        <v>47.6</v>
      </c>
      <c r="N518" s="10">
        <f>ROUND(Table143[[#This Row],[DIỆN TÍCH SỬ DỤNG
(M2)]],1)</f>
        <v>41.8</v>
      </c>
    </row>
    <row r="519" spans="2:14" ht="16.95" customHeight="1" outlineLevel="1" x14ac:dyDescent="0.3">
      <c r="B519" s="22">
        <v>211</v>
      </c>
      <c r="C519" s="23" t="str">
        <f t="shared" si="67"/>
        <v>TB</v>
      </c>
      <c r="D519" s="24" t="s">
        <v>18</v>
      </c>
      <c r="E519" s="24" t="s">
        <v>43</v>
      </c>
      <c r="F519" s="24" t="str">
        <f t="shared" si="68"/>
        <v>09</v>
      </c>
      <c r="G519" s="24" t="str">
        <f t="shared" si="69"/>
        <v>TB.12A-09</v>
      </c>
      <c r="H519" s="26" t="s">
        <v>31</v>
      </c>
      <c r="I519" s="26" t="s">
        <v>34</v>
      </c>
      <c r="J519" s="33">
        <v>69.900000000000006</v>
      </c>
      <c r="K519" s="33">
        <v>61.7</v>
      </c>
      <c r="L519" s="41"/>
      <c r="M519" s="10">
        <f>ROUND(Table143[[#This Row],[DIỆN TÍCH SẢN XÂY DỰNG
(M2)]],1)</f>
        <v>69.900000000000006</v>
      </c>
      <c r="N519" s="10">
        <f>ROUND(Table143[[#This Row],[DIỆN TÍCH SỬ DỤNG
(M2)]],1)</f>
        <v>61.7</v>
      </c>
    </row>
    <row r="520" spans="2:14" ht="16.95" customHeight="1" outlineLevel="1" x14ac:dyDescent="0.3">
      <c r="B520" s="22">
        <v>212</v>
      </c>
      <c r="C520" s="23" t="str">
        <f t="shared" si="67"/>
        <v>TB</v>
      </c>
      <c r="D520" s="24" t="s">
        <v>18</v>
      </c>
      <c r="E520" s="24" t="s">
        <v>43</v>
      </c>
      <c r="F520" s="24" t="str">
        <f t="shared" si="68"/>
        <v>10</v>
      </c>
      <c r="G520" s="24" t="str">
        <f t="shared" si="69"/>
        <v>TB.12A-10</v>
      </c>
      <c r="H520" s="26" t="s">
        <v>31</v>
      </c>
      <c r="I520" s="26" t="s">
        <v>34</v>
      </c>
      <c r="J520" s="33">
        <v>68.900000000000006</v>
      </c>
      <c r="K520" s="33">
        <v>61.7</v>
      </c>
      <c r="L520" s="41"/>
      <c r="M520" s="10">
        <f>ROUND(Table143[[#This Row],[DIỆN TÍCH SẢN XÂY DỰNG
(M2)]],1)</f>
        <v>68.900000000000006</v>
      </c>
      <c r="N520" s="10">
        <f>ROUND(Table143[[#This Row],[DIỆN TÍCH SỬ DỤNG
(M2)]],1)</f>
        <v>61.7</v>
      </c>
    </row>
    <row r="521" spans="2:14" ht="16.95" customHeight="1" outlineLevel="1" x14ac:dyDescent="0.3">
      <c r="B521" s="22">
        <v>213</v>
      </c>
      <c r="C521" s="23" t="str">
        <f t="shared" si="67"/>
        <v>TB</v>
      </c>
      <c r="D521" s="24" t="s">
        <v>18</v>
      </c>
      <c r="E521" s="24" t="s">
        <v>43</v>
      </c>
      <c r="F521" s="24" t="str">
        <f t="shared" si="68"/>
        <v>11</v>
      </c>
      <c r="G521" s="24" t="str">
        <f t="shared" si="69"/>
        <v>TB.12A-11</v>
      </c>
      <c r="H521" s="26" t="s">
        <v>21</v>
      </c>
      <c r="I521" s="26" t="s">
        <v>22</v>
      </c>
      <c r="J521" s="33">
        <v>46.6</v>
      </c>
      <c r="K521" s="33">
        <v>41.8</v>
      </c>
      <c r="L521" s="41"/>
      <c r="M521" s="10">
        <f>ROUND(Table143[[#This Row],[DIỆN TÍCH SẢN XÂY DỰNG
(M2)]],1)</f>
        <v>46.6</v>
      </c>
      <c r="N521" s="10">
        <f>ROUND(Table143[[#This Row],[DIỆN TÍCH SỬ DỤNG
(M2)]],1)</f>
        <v>41.8</v>
      </c>
    </row>
    <row r="522" spans="2:14" ht="16.95" customHeight="1" outlineLevel="1" x14ac:dyDescent="0.3">
      <c r="B522" s="22">
        <v>214</v>
      </c>
      <c r="C522" s="23" t="str">
        <f t="shared" si="67"/>
        <v>TB</v>
      </c>
      <c r="D522" s="24" t="s">
        <v>18</v>
      </c>
      <c r="E522" s="24" t="s">
        <v>43</v>
      </c>
      <c r="F522" s="24" t="str">
        <f t="shared" si="68"/>
        <v>12A</v>
      </c>
      <c r="G522" s="24" t="str">
        <f t="shared" si="69"/>
        <v>TB.12A-12A</v>
      </c>
      <c r="H522" s="26" t="s">
        <v>21</v>
      </c>
      <c r="I522" s="26" t="s">
        <v>22</v>
      </c>
      <c r="J522" s="33">
        <v>46.6</v>
      </c>
      <c r="K522" s="33">
        <v>41.8</v>
      </c>
      <c r="L522" s="41"/>
      <c r="M522" s="10">
        <f>ROUND(Table143[[#This Row],[DIỆN TÍCH SẢN XÂY DỰNG
(M2)]],1)</f>
        <v>46.6</v>
      </c>
      <c r="N522" s="10">
        <f>ROUND(Table143[[#This Row],[DIỆN TÍCH SỬ DỤNG
(M2)]],1)</f>
        <v>41.8</v>
      </c>
    </row>
    <row r="523" spans="2:14" ht="16.95" customHeight="1" outlineLevel="1" x14ac:dyDescent="0.3">
      <c r="B523" s="22">
        <v>215</v>
      </c>
      <c r="C523" s="23" t="str">
        <f t="shared" si="67"/>
        <v>TB</v>
      </c>
      <c r="D523" s="24" t="s">
        <v>18</v>
      </c>
      <c r="E523" s="24" t="s">
        <v>43</v>
      </c>
      <c r="F523" s="24" t="str">
        <f t="shared" si="68"/>
        <v>12B</v>
      </c>
      <c r="G523" s="24" t="str">
        <f t="shared" si="69"/>
        <v>TB.12A-12B</v>
      </c>
      <c r="H523" s="26" t="s">
        <v>38</v>
      </c>
      <c r="I523" s="26" t="s">
        <v>39</v>
      </c>
      <c r="J523" s="33">
        <v>36.1</v>
      </c>
      <c r="K523" s="33">
        <v>31.9</v>
      </c>
      <c r="L523" s="41"/>
      <c r="M523" s="10">
        <f>ROUND(Table143[[#This Row],[DIỆN TÍCH SẢN XÂY DỰNG
(M2)]],1)</f>
        <v>36.1</v>
      </c>
      <c r="N523" s="10">
        <f>ROUND(Table143[[#This Row],[DIỆN TÍCH SỬ DỤNG
(M2)]],1)</f>
        <v>31.9</v>
      </c>
    </row>
    <row r="524" spans="2:14" ht="16.95" customHeight="1" outlineLevel="1" x14ac:dyDescent="0.3">
      <c r="B524" s="22">
        <v>216</v>
      </c>
      <c r="C524" s="23" t="str">
        <f t="shared" si="67"/>
        <v>TB</v>
      </c>
      <c r="D524" s="24"/>
      <c r="E524" s="24" t="s">
        <v>43</v>
      </c>
      <c r="F524" s="24" t="str">
        <f t="shared" si="68"/>
        <v>14</v>
      </c>
      <c r="G524" s="24" t="str">
        <f t="shared" si="69"/>
        <v>TB.12A-14</v>
      </c>
      <c r="H524" s="26" t="s">
        <v>38</v>
      </c>
      <c r="I524" s="26" t="s">
        <v>39</v>
      </c>
      <c r="J524" s="33">
        <v>36.1</v>
      </c>
      <c r="K524" s="33">
        <v>31.9</v>
      </c>
      <c r="L524" s="41"/>
      <c r="M524" s="10">
        <f>ROUND(Table143[[#This Row],[DIỆN TÍCH SẢN XÂY DỰNG
(M2)]],1)</f>
        <v>36.1</v>
      </c>
      <c r="N524" s="10">
        <f>ROUND(Table143[[#This Row],[DIỆN TÍCH SỬ DỤNG
(M2)]],1)</f>
        <v>31.9</v>
      </c>
    </row>
    <row r="525" spans="2:14" ht="16.95" customHeight="1" outlineLevel="1" x14ac:dyDescent="0.3">
      <c r="B525" s="22">
        <v>217</v>
      </c>
      <c r="C525" s="23" t="str">
        <f t="shared" si="67"/>
        <v>TB</v>
      </c>
      <c r="D525" s="24" t="s">
        <v>18</v>
      </c>
      <c r="E525" s="24" t="s">
        <v>43</v>
      </c>
      <c r="F525" s="24" t="str">
        <f t="shared" si="68"/>
        <v>15</v>
      </c>
      <c r="G525" s="24" t="str">
        <f t="shared" si="69"/>
        <v>TB.12A-15</v>
      </c>
      <c r="H525" s="26" t="s">
        <v>21</v>
      </c>
      <c r="I525" s="26" t="s">
        <v>22</v>
      </c>
      <c r="J525" s="33">
        <v>46.9</v>
      </c>
      <c r="K525" s="33">
        <v>42</v>
      </c>
      <c r="L525" s="41"/>
      <c r="M525" s="10">
        <f>ROUND(Table143[[#This Row],[DIỆN TÍCH SẢN XÂY DỰNG
(M2)]],1)</f>
        <v>46.9</v>
      </c>
      <c r="N525" s="10">
        <f>ROUND(Table143[[#This Row],[DIỆN TÍCH SỬ DỤNG
(M2)]],1)</f>
        <v>42</v>
      </c>
    </row>
    <row r="526" spans="2:14" ht="16.95" customHeight="1" outlineLevel="1" x14ac:dyDescent="0.3">
      <c r="B526" s="22">
        <v>218</v>
      </c>
      <c r="C526" s="23" t="str">
        <f t="shared" si="67"/>
        <v>TB</v>
      </c>
      <c r="D526" s="24" t="s">
        <v>18</v>
      </c>
      <c r="E526" s="24" t="s">
        <v>43</v>
      </c>
      <c r="F526" s="24" t="str">
        <f t="shared" si="68"/>
        <v>16</v>
      </c>
      <c r="G526" s="24" t="str">
        <f t="shared" si="69"/>
        <v>TB.12A-16</v>
      </c>
      <c r="H526" s="26" t="s">
        <v>31</v>
      </c>
      <c r="I526" s="26" t="s">
        <v>34</v>
      </c>
      <c r="J526" s="33">
        <v>68.8</v>
      </c>
      <c r="K526" s="33">
        <v>61.6</v>
      </c>
      <c r="L526" s="41"/>
      <c r="M526" s="10">
        <f>ROUND(Table143[[#This Row],[DIỆN TÍCH SẢN XÂY DỰNG
(M2)]],1)</f>
        <v>68.8</v>
      </c>
      <c r="N526" s="10">
        <f>ROUND(Table143[[#This Row],[DIỆN TÍCH SỬ DỤNG
(M2)]],1)</f>
        <v>61.6</v>
      </c>
    </row>
    <row r="527" spans="2:14" ht="16.95" customHeight="1" outlineLevel="1" x14ac:dyDescent="0.3">
      <c r="B527" s="22">
        <v>219</v>
      </c>
      <c r="C527" s="23" t="str">
        <f t="shared" si="67"/>
        <v>TB</v>
      </c>
      <c r="D527" s="24" t="s">
        <v>18</v>
      </c>
      <c r="E527" s="24" t="s">
        <v>43</v>
      </c>
      <c r="F527" s="24" t="str">
        <f t="shared" si="68"/>
        <v>17</v>
      </c>
      <c r="G527" s="24" t="str">
        <f t="shared" si="69"/>
        <v>TB.12A-17</v>
      </c>
      <c r="H527" s="26" t="s">
        <v>31</v>
      </c>
      <c r="I527" s="26" t="s">
        <v>34</v>
      </c>
      <c r="J527" s="33">
        <v>68.8</v>
      </c>
      <c r="K527" s="33">
        <v>61.6</v>
      </c>
      <c r="L527" s="41"/>
      <c r="M527" s="10">
        <f>ROUND(Table143[[#This Row],[DIỆN TÍCH SẢN XÂY DỰNG
(M2)]],1)</f>
        <v>68.8</v>
      </c>
      <c r="N527" s="10">
        <f>ROUND(Table143[[#This Row],[DIỆN TÍCH SỬ DỤNG
(M2)]],1)</f>
        <v>61.6</v>
      </c>
    </row>
    <row r="528" spans="2:14" ht="16.95" customHeight="1" outlineLevel="1" x14ac:dyDescent="0.3">
      <c r="B528" s="22">
        <v>220</v>
      </c>
      <c r="C528" s="23" t="str">
        <f t="shared" si="67"/>
        <v>TB</v>
      </c>
      <c r="D528" s="24" t="s">
        <v>18</v>
      </c>
      <c r="E528" s="24" t="s">
        <v>43</v>
      </c>
      <c r="F528" s="24" t="str">
        <f t="shared" si="68"/>
        <v>18</v>
      </c>
      <c r="G528" s="24" t="str">
        <f t="shared" si="69"/>
        <v>TB.12A-18</v>
      </c>
      <c r="H528" s="26" t="s">
        <v>21</v>
      </c>
      <c r="I528" s="26" t="s">
        <v>22</v>
      </c>
      <c r="J528" s="33">
        <v>46.9</v>
      </c>
      <c r="K528" s="33">
        <v>42</v>
      </c>
      <c r="L528" s="41"/>
      <c r="M528" s="10">
        <f>ROUND(Table143[[#This Row],[DIỆN TÍCH SẢN XÂY DỰNG
(M2)]],1)</f>
        <v>46.9</v>
      </c>
      <c r="N528" s="10">
        <f>ROUND(Table143[[#This Row],[DIỆN TÍCH SỬ DỤNG
(M2)]],1)</f>
        <v>42</v>
      </c>
    </row>
    <row r="529" spans="2:14" ht="16.95" customHeight="1" outlineLevel="1" x14ac:dyDescent="0.3">
      <c r="B529" s="22">
        <v>221</v>
      </c>
      <c r="C529" s="23" t="str">
        <f t="shared" si="67"/>
        <v>TB</v>
      </c>
      <c r="D529" s="24" t="s">
        <v>18</v>
      </c>
      <c r="E529" s="24" t="s">
        <v>43</v>
      </c>
      <c r="F529" s="24" t="str">
        <f t="shared" si="68"/>
        <v>19</v>
      </c>
      <c r="G529" s="24" t="str">
        <f t="shared" si="69"/>
        <v>TB.12A-19</v>
      </c>
      <c r="H529" s="26" t="s">
        <v>21</v>
      </c>
      <c r="I529" s="26" t="s">
        <v>22</v>
      </c>
      <c r="J529" s="33">
        <v>47.1</v>
      </c>
      <c r="K529" s="33">
        <v>42.2</v>
      </c>
      <c r="L529" s="41"/>
      <c r="M529" s="10">
        <f>ROUND(Table143[[#This Row],[DIỆN TÍCH SẢN XÂY DỰNG
(M2)]],1)</f>
        <v>47.1</v>
      </c>
      <c r="N529" s="10">
        <f>ROUND(Table143[[#This Row],[DIỆN TÍCH SỬ DỤNG
(M2)]],1)</f>
        <v>42.2</v>
      </c>
    </row>
    <row r="530" spans="2:14" ht="16.95" customHeight="1" outlineLevel="1" x14ac:dyDescent="0.3">
      <c r="B530" s="22">
        <v>222</v>
      </c>
      <c r="C530" s="23" t="str">
        <f t="shared" si="67"/>
        <v>TB</v>
      </c>
      <c r="D530" s="24"/>
      <c r="E530" s="24" t="s">
        <v>43</v>
      </c>
      <c r="F530" s="24" t="str">
        <f t="shared" si="68"/>
        <v>20</v>
      </c>
      <c r="G530" s="24" t="str">
        <f t="shared" si="69"/>
        <v>TB.12A-20</v>
      </c>
      <c r="H530" s="26" t="s">
        <v>21</v>
      </c>
      <c r="I530" s="26" t="s">
        <v>22</v>
      </c>
      <c r="J530" s="33">
        <v>47.1</v>
      </c>
      <c r="K530" s="33">
        <v>42.2</v>
      </c>
      <c r="L530" s="41"/>
      <c r="M530" s="10">
        <f>ROUND(Table143[[#This Row],[DIỆN TÍCH SẢN XÂY DỰNG
(M2)]],1)</f>
        <v>47.1</v>
      </c>
      <c r="N530" s="10">
        <f>ROUND(Table143[[#This Row],[DIỆN TÍCH SỬ DỤNG
(M2)]],1)</f>
        <v>42.2</v>
      </c>
    </row>
    <row r="531" spans="2:14" ht="16.95" customHeight="1" outlineLevel="1" x14ac:dyDescent="0.3">
      <c r="B531" s="22">
        <v>223</v>
      </c>
      <c r="C531" s="23" t="str">
        <f t="shared" si="67"/>
        <v>TB</v>
      </c>
      <c r="D531" s="24" t="s">
        <v>18</v>
      </c>
      <c r="E531" s="24" t="s">
        <v>43</v>
      </c>
      <c r="F531" s="24" t="str">
        <f t="shared" si="68"/>
        <v>21</v>
      </c>
      <c r="G531" s="24" t="str">
        <f t="shared" si="69"/>
        <v>TB.12A-21</v>
      </c>
      <c r="H531" s="26" t="s">
        <v>21</v>
      </c>
      <c r="I531" s="26" t="s">
        <v>22</v>
      </c>
      <c r="J531" s="33">
        <v>47.6</v>
      </c>
      <c r="K531" s="33">
        <v>41.8</v>
      </c>
      <c r="L531" s="41"/>
      <c r="M531" s="10">
        <f>ROUND(Table143[[#This Row],[DIỆN TÍCH SẢN XÂY DỰNG
(M2)]],1)</f>
        <v>47.6</v>
      </c>
      <c r="N531" s="10">
        <f>ROUND(Table143[[#This Row],[DIỆN TÍCH SỬ DỤNG
(M2)]],1)</f>
        <v>41.8</v>
      </c>
    </row>
    <row r="532" spans="2:14" s="40" customFormat="1" ht="16.95" customHeight="1" outlineLevel="1" x14ac:dyDescent="0.3">
      <c r="B532" s="14" t="s">
        <v>62</v>
      </c>
      <c r="C532" s="15"/>
      <c r="D532" s="16"/>
      <c r="E532" s="16"/>
      <c r="F532" s="16"/>
      <c r="G532" s="16"/>
      <c r="H532" s="17"/>
      <c r="I532" s="17"/>
      <c r="J532" s="30"/>
      <c r="K532" s="31"/>
      <c r="L532" s="20"/>
    </row>
    <row r="533" spans="2:14" ht="16.95" customHeight="1" outlineLevel="1" x14ac:dyDescent="0.3">
      <c r="B533" s="22">
        <v>224</v>
      </c>
      <c r="C533" s="23" t="str">
        <f>$C$299</f>
        <v>TB</v>
      </c>
      <c r="D533" s="24" t="s">
        <v>18</v>
      </c>
      <c r="E533" s="24" t="s">
        <v>44</v>
      </c>
      <c r="F533" s="24" t="str">
        <f>F511</f>
        <v>01</v>
      </c>
      <c r="G533" s="24" t="str">
        <f>C533&amp;"."&amp;E533&amp;"-"&amp;F533</f>
        <v>TB.12B-01</v>
      </c>
      <c r="H533" s="26" t="s">
        <v>38</v>
      </c>
      <c r="I533" s="26" t="s">
        <v>39</v>
      </c>
      <c r="J533" s="33">
        <v>36.5</v>
      </c>
      <c r="K533" s="33">
        <v>32.299999999999997</v>
      </c>
      <c r="L533" s="41"/>
      <c r="M533" s="10">
        <f>ROUND(Table143[[#This Row],[DIỆN TÍCH SẢN XÂY DỰNG
(M2)]],1)</f>
        <v>36.5</v>
      </c>
      <c r="N533" s="10">
        <f>ROUND(Table143[[#This Row],[DIỆN TÍCH SỬ DỤNG
(M2)]],1)</f>
        <v>32.299999999999997</v>
      </c>
    </row>
    <row r="534" spans="2:14" ht="16.95" customHeight="1" outlineLevel="1" x14ac:dyDescent="0.3">
      <c r="B534" s="22">
        <v>225</v>
      </c>
      <c r="C534" s="23" t="str">
        <f t="shared" ref="C534:C553" si="70">$C$299</f>
        <v>TB</v>
      </c>
      <c r="D534" s="24" t="s">
        <v>18</v>
      </c>
      <c r="E534" s="24" t="s">
        <v>44</v>
      </c>
      <c r="F534" s="24" t="str">
        <f t="shared" ref="F534:F553" si="71">F512</f>
        <v>02</v>
      </c>
      <c r="G534" s="24" t="str">
        <f t="shared" ref="G534:G553" si="72">C534&amp;"."&amp;E534&amp;"-"&amp;F534</f>
        <v>TB.12B-02</v>
      </c>
      <c r="H534" s="26" t="s">
        <v>31</v>
      </c>
      <c r="I534" s="26" t="s">
        <v>34</v>
      </c>
      <c r="J534" s="33">
        <v>68.900000000000006</v>
      </c>
      <c r="K534" s="33">
        <v>61.7</v>
      </c>
      <c r="L534" s="41"/>
      <c r="M534" s="10">
        <f>ROUND(Table143[[#This Row],[DIỆN TÍCH SẢN XÂY DỰNG
(M2)]],1)</f>
        <v>68.900000000000006</v>
      </c>
      <c r="N534" s="10">
        <f>ROUND(Table143[[#This Row],[DIỆN TÍCH SỬ DỤNG
(M2)]],1)</f>
        <v>61.7</v>
      </c>
    </row>
    <row r="535" spans="2:14" ht="16.95" customHeight="1" outlineLevel="1" x14ac:dyDescent="0.3">
      <c r="B535" s="22">
        <v>226</v>
      </c>
      <c r="C535" s="23" t="str">
        <f t="shared" si="70"/>
        <v>TB</v>
      </c>
      <c r="D535" s="24" t="s">
        <v>18</v>
      </c>
      <c r="E535" s="24" t="s">
        <v>44</v>
      </c>
      <c r="F535" s="24" t="str">
        <f t="shared" si="71"/>
        <v>03</v>
      </c>
      <c r="G535" s="24" t="str">
        <f t="shared" si="72"/>
        <v>TB.12B-03</v>
      </c>
      <c r="H535" s="26" t="s">
        <v>21</v>
      </c>
      <c r="I535" s="26" t="s">
        <v>22</v>
      </c>
      <c r="J535" s="33">
        <v>55.1</v>
      </c>
      <c r="K535" s="33">
        <v>48.8</v>
      </c>
      <c r="L535" s="41"/>
      <c r="M535" s="10">
        <f>ROUND(Table143[[#This Row],[DIỆN TÍCH SẢN XÂY DỰNG
(M2)]],1)</f>
        <v>55.1</v>
      </c>
      <c r="N535" s="10">
        <f>ROUND(Table143[[#This Row],[DIỆN TÍCH SỬ DỤNG
(M2)]],1)</f>
        <v>48.8</v>
      </c>
    </row>
    <row r="536" spans="2:14" ht="16.95" customHeight="1" outlineLevel="1" x14ac:dyDescent="0.3">
      <c r="B536" s="22">
        <v>227</v>
      </c>
      <c r="C536" s="23" t="str">
        <f t="shared" si="70"/>
        <v>TB</v>
      </c>
      <c r="D536" s="24" t="s">
        <v>18</v>
      </c>
      <c r="E536" s="24" t="s">
        <v>44</v>
      </c>
      <c r="F536" s="24" t="str">
        <f t="shared" si="71"/>
        <v>04</v>
      </c>
      <c r="G536" s="24" t="str">
        <f t="shared" si="72"/>
        <v>TB.12B-04</v>
      </c>
      <c r="H536" s="26" t="s">
        <v>31</v>
      </c>
      <c r="I536" s="26" t="s">
        <v>34</v>
      </c>
      <c r="J536" s="33">
        <v>68.7</v>
      </c>
      <c r="K536" s="33">
        <v>61.7</v>
      </c>
      <c r="L536" s="41"/>
      <c r="M536" s="10">
        <f>ROUND(Table143[[#This Row],[DIỆN TÍCH SẢN XÂY DỰNG
(M2)]],1)</f>
        <v>68.7</v>
      </c>
      <c r="N536" s="10">
        <f>ROUND(Table143[[#This Row],[DIỆN TÍCH SỬ DỤNG
(M2)]],1)</f>
        <v>61.7</v>
      </c>
    </row>
    <row r="537" spans="2:14" ht="16.95" customHeight="1" outlineLevel="1" x14ac:dyDescent="0.3">
      <c r="B537" s="22">
        <v>228</v>
      </c>
      <c r="C537" s="23" t="str">
        <f t="shared" si="70"/>
        <v>TB</v>
      </c>
      <c r="D537" s="24" t="s">
        <v>18</v>
      </c>
      <c r="E537" s="24" t="s">
        <v>44</v>
      </c>
      <c r="F537" s="24" t="str">
        <f t="shared" si="71"/>
        <v>05</v>
      </c>
      <c r="G537" s="24" t="str">
        <f t="shared" si="72"/>
        <v>TB.12B-05</v>
      </c>
      <c r="H537" s="26" t="s">
        <v>21</v>
      </c>
      <c r="I537" s="26" t="s">
        <v>22</v>
      </c>
      <c r="J537" s="33">
        <v>46.8</v>
      </c>
      <c r="K537" s="33">
        <v>41.8</v>
      </c>
      <c r="L537" s="41"/>
      <c r="M537" s="10">
        <f>ROUND(Table143[[#This Row],[DIỆN TÍCH SẢN XÂY DỰNG
(M2)]],1)</f>
        <v>46.8</v>
      </c>
      <c r="N537" s="10">
        <f>ROUND(Table143[[#This Row],[DIỆN TÍCH SỬ DỤNG
(M2)]],1)</f>
        <v>41.8</v>
      </c>
    </row>
    <row r="538" spans="2:14" ht="16.95" customHeight="1" outlineLevel="1" x14ac:dyDescent="0.3">
      <c r="B538" s="22">
        <v>229</v>
      </c>
      <c r="C538" s="23" t="str">
        <f t="shared" si="70"/>
        <v>TB</v>
      </c>
      <c r="D538" s="24" t="s">
        <v>18</v>
      </c>
      <c r="E538" s="24" t="s">
        <v>44</v>
      </c>
      <c r="F538" s="24" t="str">
        <f t="shared" si="71"/>
        <v>06</v>
      </c>
      <c r="G538" s="24" t="str">
        <f t="shared" si="72"/>
        <v>TB.12B-06</v>
      </c>
      <c r="H538" s="26" t="s">
        <v>38</v>
      </c>
      <c r="I538" s="26" t="s">
        <v>39</v>
      </c>
      <c r="J538" s="33">
        <v>36.1</v>
      </c>
      <c r="K538" s="33">
        <v>31.9</v>
      </c>
      <c r="L538" s="41"/>
      <c r="M538" s="10">
        <f>ROUND(Table143[[#This Row],[DIỆN TÍCH SẢN XÂY DỰNG
(M2)]],1)</f>
        <v>36.1</v>
      </c>
      <c r="N538" s="10">
        <f>ROUND(Table143[[#This Row],[DIỆN TÍCH SỬ DỤNG
(M2)]],1)</f>
        <v>31.9</v>
      </c>
    </row>
    <row r="539" spans="2:14" ht="16.95" customHeight="1" outlineLevel="1" x14ac:dyDescent="0.3">
      <c r="B539" s="22">
        <v>230</v>
      </c>
      <c r="C539" s="23" t="str">
        <f t="shared" si="70"/>
        <v>TB</v>
      </c>
      <c r="D539" s="24" t="s">
        <v>18</v>
      </c>
      <c r="E539" s="24" t="s">
        <v>44</v>
      </c>
      <c r="F539" s="24" t="str">
        <f t="shared" si="71"/>
        <v>07</v>
      </c>
      <c r="G539" s="24" t="str">
        <f t="shared" si="72"/>
        <v>TB.12B-07</v>
      </c>
      <c r="H539" s="26" t="s">
        <v>21</v>
      </c>
      <c r="I539" s="26" t="s">
        <v>22</v>
      </c>
      <c r="J539" s="33">
        <v>46.6</v>
      </c>
      <c r="K539" s="33">
        <v>41.8</v>
      </c>
      <c r="L539" s="41"/>
      <c r="M539" s="10">
        <f>ROUND(Table143[[#This Row],[DIỆN TÍCH SẢN XÂY DỰNG
(M2)]],1)</f>
        <v>46.6</v>
      </c>
      <c r="N539" s="10">
        <f>ROUND(Table143[[#This Row],[DIỆN TÍCH SỬ DỤNG
(M2)]],1)</f>
        <v>41.8</v>
      </c>
    </row>
    <row r="540" spans="2:14" ht="16.95" customHeight="1" outlineLevel="1" x14ac:dyDescent="0.3">
      <c r="B540" s="22">
        <v>231</v>
      </c>
      <c r="C540" s="23" t="str">
        <f t="shared" si="70"/>
        <v>TB</v>
      </c>
      <c r="D540" s="24" t="s">
        <v>18</v>
      </c>
      <c r="E540" s="24" t="s">
        <v>44</v>
      </c>
      <c r="F540" s="24" t="str">
        <f t="shared" si="71"/>
        <v>08</v>
      </c>
      <c r="G540" s="24" t="str">
        <f t="shared" si="72"/>
        <v>TB.12B-08</v>
      </c>
      <c r="H540" s="26" t="s">
        <v>21</v>
      </c>
      <c r="I540" s="26" t="s">
        <v>22</v>
      </c>
      <c r="J540" s="33">
        <v>47.6</v>
      </c>
      <c r="K540" s="33">
        <v>41.8</v>
      </c>
      <c r="L540" s="41"/>
      <c r="M540" s="10">
        <f>ROUND(Table143[[#This Row],[DIỆN TÍCH SẢN XÂY DỰNG
(M2)]],1)</f>
        <v>47.6</v>
      </c>
      <c r="N540" s="10">
        <f>ROUND(Table143[[#This Row],[DIỆN TÍCH SỬ DỤNG
(M2)]],1)</f>
        <v>41.8</v>
      </c>
    </row>
    <row r="541" spans="2:14" ht="16.95" customHeight="1" outlineLevel="1" x14ac:dyDescent="0.3">
      <c r="B541" s="22">
        <v>232</v>
      </c>
      <c r="C541" s="23" t="str">
        <f t="shared" si="70"/>
        <v>TB</v>
      </c>
      <c r="D541" s="24" t="s">
        <v>18</v>
      </c>
      <c r="E541" s="24" t="s">
        <v>44</v>
      </c>
      <c r="F541" s="24" t="str">
        <f t="shared" si="71"/>
        <v>09</v>
      </c>
      <c r="G541" s="24" t="str">
        <f t="shared" si="72"/>
        <v>TB.12B-09</v>
      </c>
      <c r="H541" s="26" t="s">
        <v>31</v>
      </c>
      <c r="I541" s="26" t="s">
        <v>34</v>
      </c>
      <c r="J541" s="33">
        <v>69.900000000000006</v>
      </c>
      <c r="K541" s="33">
        <v>61.7</v>
      </c>
      <c r="L541" s="41"/>
      <c r="M541" s="10">
        <f>ROUND(Table143[[#This Row],[DIỆN TÍCH SẢN XÂY DỰNG
(M2)]],1)</f>
        <v>69.900000000000006</v>
      </c>
      <c r="N541" s="10">
        <f>ROUND(Table143[[#This Row],[DIỆN TÍCH SỬ DỤNG
(M2)]],1)</f>
        <v>61.7</v>
      </c>
    </row>
    <row r="542" spans="2:14" ht="16.95" customHeight="1" outlineLevel="1" x14ac:dyDescent="0.3">
      <c r="B542" s="22">
        <v>233</v>
      </c>
      <c r="C542" s="23" t="str">
        <f t="shared" si="70"/>
        <v>TB</v>
      </c>
      <c r="D542" s="24" t="s">
        <v>18</v>
      </c>
      <c r="E542" s="24" t="s">
        <v>44</v>
      </c>
      <c r="F542" s="24" t="str">
        <f t="shared" si="71"/>
        <v>10</v>
      </c>
      <c r="G542" s="24" t="str">
        <f t="shared" si="72"/>
        <v>TB.12B-10</v>
      </c>
      <c r="H542" s="26" t="s">
        <v>31</v>
      </c>
      <c r="I542" s="26" t="s">
        <v>34</v>
      </c>
      <c r="J542" s="33">
        <v>68.900000000000006</v>
      </c>
      <c r="K542" s="33">
        <v>61.7</v>
      </c>
      <c r="L542" s="41"/>
      <c r="M542" s="10">
        <f>ROUND(Table143[[#This Row],[DIỆN TÍCH SẢN XÂY DỰNG
(M2)]],1)</f>
        <v>68.900000000000006</v>
      </c>
      <c r="N542" s="10">
        <f>ROUND(Table143[[#This Row],[DIỆN TÍCH SỬ DỤNG
(M2)]],1)</f>
        <v>61.7</v>
      </c>
    </row>
    <row r="543" spans="2:14" ht="16.95" customHeight="1" outlineLevel="1" x14ac:dyDescent="0.3">
      <c r="B543" s="22">
        <v>234</v>
      </c>
      <c r="C543" s="23" t="str">
        <f t="shared" si="70"/>
        <v>TB</v>
      </c>
      <c r="D543" s="24" t="s">
        <v>18</v>
      </c>
      <c r="E543" s="24" t="s">
        <v>44</v>
      </c>
      <c r="F543" s="24" t="str">
        <f t="shared" si="71"/>
        <v>11</v>
      </c>
      <c r="G543" s="24" t="str">
        <f t="shared" si="72"/>
        <v>TB.12B-11</v>
      </c>
      <c r="H543" s="26" t="s">
        <v>21</v>
      </c>
      <c r="I543" s="26" t="s">
        <v>22</v>
      </c>
      <c r="J543" s="33">
        <v>46.6</v>
      </c>
      <c r="K543" s="33">
        <v>41.8</v>
      </c>
      <c r="L543" s="41"/>
      <c r="M543" s="10">
        <f>ROUND(Table143[[#This Row],[DIỆN TÍCH SẢN XÂY DỰNG
(M2)]],1)</f>
        <v>46.6</v>
      </c>
      <c r="N543" s="10">
        <f>ROUND(Table143[[#This Row],[DIỆN TÍCH SỬ DỤNG
(M2)]],1)</f>
        <v>41.8</v>
      </c>
    </row>
    <row r="544" spans="2:14" ht="16.95" customHeight="1" outlineLevel="1" x14ac:dyDescent="0.3">
      <c r="B544" s="22">
        <v>235</v>
      </c>
      <c r="C544" s="23" t="str">
        <f t="shared" si="70"/>
        <v>TB</v>
      </c>
      <c r="D544" s="24" t="s">
        <v>18</v>
      </c>
      <c r="E544" s="24" t="s">
        <v>44</v>
      </c>
      <c r="F544" s="24" t="str">
        <f t="shared" si="71"/>
        <v>12A</v>
      </c>
      <c r="G544" s="24" t="str">
        <f t="shared" si="72"/>
        <v>TB.12B-12A</v>
      </c>
      <c r="H544" s="26" t="s">
        <v>21</v>
      </c>
      <c r="I544" s="26" t="s">
        <v>22</v>
      </c>
      <c r="J544" s="33">
        <v>46.6</v>
      </c>
      <c r="K544" s="33">
        <v>41.8</v>
      </c>
      <c r="L544" s="41"/>
      <c r="M544" s="10">
        <f>ROUND(Table143[[#This Row],[DIỆN TÍCH SẢN XÂY DỰNG
(M2)]],1)</f>
        <v>46.6</v>
      </c>
      <c r="N544" s="10">
        <f>ROUND(Table143[[#This Row],[DIỆN TÍCH SỬ DỤNG
(M2)]],1)</f>
        <v>41.8</v>
      </c>
    </row>
    <row r="545" spans="2:14" ht="16.95" customHeight="1" outlineLevel="1" x14ac:dyDescent="0.3">
      <c r="B545" s="22">
        <v>236</v>
      </c>
      <c r="C545" s="23" t="str">
        <f t="shared" si="70"/>
        <v>TB</v>
      </c>
      <c r="D545" s="24"/>
      <c r="E545" s="24" t="s">
        <v>44</v>
      </c>
      <c r="F545" s="24" t="str">
        <f t="shared" si="71"/>
        <v>12B</v>
      </c>
      <c r="G545" s="24" t="str">
        <f t="shared" si="72"/>
        <v>TB.12B-12B</v>
      </c>
      <c r="H545" s="26" t="s">
        <v>38</v>
      </c>
      <c r="I545" s="26" t="s">
        <v>39</v>
      </c>
      <c r="J545" s="33">
        <v>36.1</v>
      </c>
      <c r="K545" s="33">
        <v>31.9</v>
      </c>
      <c r="L545" s="41"/>
      <c r="M545" s="10">
        <f>ROUND(Table143[[#This Row],[DIỆN TÍCH SẢN XÂY DỰNG
(M2)]],1)</f>
        <v>36.1</v>
      </c>
      <c r="N545" s="10">
        <f>ROUND(Table143[[#This Row],[DIỆN TÍCH SỬ DỤNG
(M2)]],1)</f>
        <v>31.9</v>
      </c>
    </row>
    <row r="546" spans="2:14" ht="16.95" customHeight="1" outlineLevel="1" x14ac:dyDescent="0.3">
      <c r="B546" s="22">
        <v>237</v>
      </c>
      <c r="C546" s="23" t="str">
        <f t="shared" si="70"/>
        <v>TB</v>
      </c>
      <c r="D546" s="24" t="s">
        <v>18</v>
      </c>
      <c r="E546" s="24" t="s">
        <v>44</v>
      </c>
      <c r="F546" s="24" t="str">
        <f t="shared" si="71"/>
        <v>14</v>
      </c>
      <c r="G546" s="24" t="str">
        <f t="shared" si="72"/>
        <v>TB.12B-14</v>
      </c>
      <c r="H546" s="26" t="s">
        <v>38</v>
      </c>
      <c r="I546" s="26" t="s">
        <v>39</v>
      </c>
      <c r="J546" s="33">
        <v>36.1</v>
      </c>
      <c r="K546" s="33">
        <v>31.9</v>
      </c>
      <c r="L546" s="41"/>
      <c r="M546" s="10">
        <f>ROUND(Table143[[#This Row],[DIỆN TÍCH SẢN XÂY DỰNG
(M2)]],1)</f>
        <v>36.1</v>
      </c>
      <c r="N546" s="10">
        <f>ROUND(Table143[[#This Row],[DIỆN TÍCH SỬ DỤNG
(M2)]],1)</f>
        <v>31.9</v>
      </c>
    </row>
    <row r="547" spans="2:14" ht="16.95" customHeight="1" outlineLevel="1" x14ac:dyDescent="0.3">
      <c r="B547" s="22">
        <v>238</v>
      </c>
      <c r="C547" s="23" t="str">
        <f t="shared" si="70"/>
        <v>TB</v>
      </c>
      <c r="D547" s="24" t="s">
        <v>18</v>
      </c>
      <c r="E547" s="24" t="s">
        <v>44</v>
      </c>
      <c r="F547" s="24" t="str">
        <f t="shared" si="71"/>
        <v>15</v>
      </c>
      <c r="G547" s="24" t="str">
        <f t="shared" si="72"/>
        <v>TB.12B-15</v>
      </c>
      <c r="H547" s="26" t="s">
        <v>21</v>
      </c>
      <c r="I547" s="26" t="s">
        <v>22</v>
      </c>
      <c r="J547" s="33">
        <v>46.9</v>
      </c>
      <c r="K547" s="33">
        <v>42</v>
      </c>
      <c r="L547" s="41"/>
      <c r="M547" s="10">
        <f>ROUND(Table143[[#This Row],[DIỆN TÍCH SẢN XÂY DỰNG
(M2)]],1)</f>
        <v>46.9</v>
      </c>
      <c r="N547" s="10">
        <f>ROUND(Table143[[#This Row],[DIỆN TÍCH SỬ DỤNG
(M2)]],1)</f>
        <v>42</v>
      </c>
    </row>
    <row r="548" spans="2:14" ht="16.95" customHeight="1" outlineLevel="1" x14ac:dyDescent="0.3">
      <c r="B548" s="22">
        <v>239</v>
      </c>
      <c r="C548" s="23" t="str">
        <f t="shared" si="70"/>
        <v>TB</v>
      </c>
      <c r="D548" s="24" t="s">
        <v>18</v>
      </c>
      <c r="E548" s="24" t="s">
        <v>44</v>
      </c>
      <c r="F548" s="24" t="str">
        <f t="shared" si="71"/>
        <v>16</v>
      </c>
      <c r="G548" s="24" t="str">
        <f t="shared" si="72"/>
        <v>TB.12B-16</v>
      </c>
      <c r="H548" s="26" t="s">
        <v>31</v>
      </c>
      <c r="I548" s="26" t="s">
        <v>34</v>
      </c>
      <c r="J548" s="33">
        <v>68.8</v>
      </c>
      <c r="K548" s="33">
        <v>61.6</v>
      </c>
      <c r="L548" s="41"/>
      <c r="M548" s="10">
        <f>ROUND(Table143[[#This Row],[DIỆN TÍCH SẢN XÂY DỰNG
(M2)]],1)</f>
        <v>68.8</v>
      </c>
      <c r="N548" s="10">
        <f>ROUND(Table143[[#This Row],[DIỆN TÍCH SỬ DỤNG
(M2)]],1)</f>
        <v>61.6</v>
      </c>
    </row>
    <row r="549" spans="2:14" ht="16.95" customHeight="1" outlineLevel="1" x14ac:dyDescent="0.3">
      <c r="B549" s="22">
        <v>240</v>
      </c>
      <c r="C549" s="23" t="str">
        <f t="shared" si="70"/>
        <v>TB</v>
      </c>
      <c r="D549" s="24" t="s">
        <v>18</v>
      </c>
      <c r="E549" s="24" t="s">
        <v>44</v>
      </c>
      <c r="F549" s="24" t="str">
        <f t="shared" si="71"/>
        <v>17</v>
      </c>
      <c r="G549" s="24" t="str">
        <f t="shared" si="72"/>
        <v>TB.12B-17</v>
      </c>
      <c r="H549" s="26" t="s">
        <v>31</v>
      </c>
      <c r="I549" s="26" t="s">
        <v>34</v>
      </c>
      <c r="J549" s="33">
        <v>68.8</v>
      </c>
      <c r="K549" s="33">
        <v>61.6</v>
      </c>
      <c r="L549" s="41"/>
      <c r="M549" s="10">
        <f>ROUND(Table143[[#This Row],[DIỆN TÍCH SẢN XÂY DỰNG
(M2)]],1)</f>
        <v>68.8</v>
      </c>
      <c r="N549" s="10">
        <f>ROUND(Table143[[#This Row],[DIỆN TÍCH SỬ DỤNG
(M2)]],1)</f>
        <v>61.6</v>
      </c>
    </row>
    <row r="550" spans="2:14" ht="16.95" customHeight="1" outlineLevel="1" x14ac:dyDescent="0.3">
      <c r="B550" s="22">
        <v>241</v>
      </c>
      <c r="C550" s="23" t="str">
        <f t="shared" si="70"/>
        <v>TB</v>
      </c>
      <c r="D550" s="24" t="s">
        <v>18</v>
      </c>
      <c r="E550" s="24" t="s">
        <v>44</v>
      </c>
      <c r="F550" s="24" t="str">
        <f t="shared" si="71"/>
        <v>18</v>
      </c>
      <c r="G550" s="24" t="str">
        <f t="shared" si="72"/>
        <v>TB.12B-18</v>
      </c>
      <c r="H550" s="26" t="s">
        <v>21</v>
      </c>
      <c r="I550" s="26" t="s">
        <v>22</v>
      </c>
      <c r="J550" s="33">
        <v>46.9</v>
      </c>
      <c r="K550" s="33">
        <v>42</v>
      </c>
      <c r="L550" s="41"/>
      <c r="M550" s="10">
        <f>ROUND(Table143[[#This Row],[DIỆN TÍCH SẢN XÂY DỰNG
(M2)]],1)</f>
        <v>46.9</v>
      </c>
      <c r="N550" s="10">
        <f>ROUND(Table143[[#This Row],[DIỆN TÍCH SỬ DỤNG
(M2)]],1)</f>
        <v>42</v>
      </c>
    </row>
    <row r="551" spans="2:14" ht="16.95" customHeight="1" outlineLevel="1" x14ac:dyDescent="0.3">
      <c r="B551" s="22">
        <v>242</v>
      </c>
      <c r="C551" s="23" t="str">
        <f t="shared" si="70"/>
        <v>TB</v>
      </c>
      <c r="D551" s="24" t="s">
        <v>18</v>
      </c>
      <c r="E551" s="24" t="s">
        <v>44</v>
      </c>
      <c r="F551" s="24" t="str">
        <f t="shared" si="71"/>
        <v>19</v>
      </c>
      <c r="G551" s="24" t="str">
        <f t="shared" si="72"/>
        <v>TB.12B-19</v>
      </c>
      <c r="H551" s="26" t="s">
        <v>21</v>
      </c>
      <c r="I551" s="26" t="s">
        <v>22</v>
      </c>
      <c r="J551" s="33">
        <v>47.1</v>
      </c>
      <c r="K551" s="33">
        <v>42.2</v>
      </c>
      <c r="L551" s="41"/>
      <c r="M551" s="10">
        <f>ROUND(Table143[[#This Row],[DIỆN TÍCH SẢN XÂY DỰNG
(M2)]],1)</f>
        <v>47.1</v>
      </c>
      <c r="N551" s="10">
        <f>ROUND(Table143[[#This Row],[DIỆN TÍCH SỬ DỤNG
(M2)]],1)</f>
        <v>42.2</v>
      </c>
    </row>
    <row r="552" spans="2:14" ht="16.95" customHeight="1" outlineLevel="1" x14ac:dyDescent="0.3">
      <c r="B552" s="22">
        <v>243</v>
      </c>
      <c r="C552" s="23" t="str">
        <f t="shared" si="70"/>
        <v>TB</v>
      </c>
      <c r="D552" s="24"/>
      <c r="E552" s="24" t="s">
        <v>44</v>
      </c>
      <c r="F552" s="24" t="str">
        <f t="shared" si="71"/>
        <v>20</v>
      </c>
      <c r="G552" s="24" t="str">
        <f t="shared" si="72"/>
        <v>TB.12B-20</v>
      </c>
      <c r="H552" s="26" t="s">
        <v>21</v>
      </c>
      <c r="I552" s="26" t="s">
        <v>22</v>
      </c>
      <c r="J552" s="33">
        <v>47.1</v>
      </c>
      <c r="K552" s="33">
        <v>42.2</v>
      </c>
      <c r="L552" s="41"/>
      <c r="M552" s="10">
        <f>ROUND(Table143[[#This Row],[DIỆN TÍCH SẢN XÂY DỰNG
(M2)]],1)</f>
        <v>47.1</v>
      </c>
      <c r="N552" s="10">
        <f>ROUND(Table143[[#This Row],[DIỆN TÍCH SỬ DỤNG
(M2)]],1)</f>
        <v>42.2</v>
      </c>
    </row>
    <row r="553" spans="2:14" ht="16.95" customHeight="1" outlineLevel="1" x14ac:dyDescent="0.3">
      <c r="B553" s="22">
        <v>244</v>
      </c>
      <c r="C553" s="23" t="str">
        <f t="shared" si="70"/>
        <v>TB</v>
      </c>
      <c r="D553" s="24" t="s">
        <v>18</v>
      </c>
      <c r="E553" s="24" t="s">
        <v>44</v>
      </c>
      <c r="F553" s="24" t="str">
        <f t="shared" si="71"/>
        <v>21</v>
      </c>
      <c r="G553" s="24" t="str">
        <f t="shared" si="72"/>
        <v>TB.12B-21</v>
      </c>
      <c r="H553" s="26" t="s">
        <v>21</v>
      </c>
      <c r="I553" s="26" t="s">
        <v>22</v>
      </c>
      <c r="J553" s="33">
        <v>47.6</v>
      </c>
      <c r="K553" s="33">
        <v>41.8</v>
      </c>
      <c r="L553" s="41"/>
      <c r="M553" s="10">
        <f>ROUND(Table143[[#This Row],[DIỆN TÍCH SẢN XÂY DỰNG
(M2)]],1)</f>
        <v>47.6</v>
      </c>
      <c r="N553" s="10">
        <f>ROUND(Table143[[#This Row],[DIỆN TÍCH SỬ DỤNG
(M2)]],1)</f>
        <v>41.8</v>
      </c>
    </row>
    <row r="554" spans="2:14" s="40" customFormat="1" ht="16.95" customHeight="1" outlineLevel="1" x14ac:dyDescent="0.3">
      <c r="B554" s="14" t="s">
        <v>63</v>
      </c>
      <c r="C554" s="15"/>
      <c r="D554" s="16"/>
      <c r="E554" s="16"/>
      <c r="F554" s="16"/>
      <c r="G554" s="16"/>
      <c r="H554" s="17"/>
      <c r="I554" s="17"/>
      <c r="J554" s="30"/>
      <c r="K554" s="31"/>
      <c r="L554" s="20"/>
    </row>
    <row r="555" spans="2:14" ht="16.95" customHeight="1" outlineLevel="1" x14ac:dyDescent="0.3">
      <c r="B555" s="22">
        <v>245</v>
      </c>
      <c r="C555" s="23" t="str">
        <f>$C$299</f>
        <v>TB</v>
      </c>
      <c r="D555" s="24" t="s">
        <v>18</v>
      </c>
      <c r="E555" s="24">
        <v>14</v>
      </c>
      <c r="F555" s="24" t="str">
        <f t="shared" ref="F555:F575" si="73">F489</f>
        <v>01</v>
      </c>
      <c r="G555" s="24" t="str">
        <f>C555&amp;"."&amp;E555&amp;"-"&amp;F555</f>
        <v>TB.14-01</v>
      </c>
      <c r="H555" s="26" t="s">
        <v>38</v>
      </c>
      <c r="I555" s="26" t="s">
        <v>39</v>
      </c>
      <c r="J555" s="33">
        <v>36.5</v>
      </c>
      <c r="K555" s="33">
        <v>32.299999999999997</v>
      </c>
      <c r="L555" s="41"/>
      <c r="M555" s="10">
        <f>ROUND(Table143[[#This Row],[DIỆN TÍCH SẢN XÂY DỰNG
(M2)]],1)</f>
        <v>36.5</v>
      </c>
      <c r="N555" s="10">
        <f>ROUND(Table143[[#This Row],[DIỆN TÍCH SỬ DỤNG
(M2)]],1)</f>
        <v>32.299999999999997</v>
      </c>
    </row>
    <row r="556" spans="2:14" ht="16.95" customHeight="1" outlineLevel="1" x14ac:dyDescent="0.3">
      <c r="B556" s="22">
        <v>246</v>
      </c>
      <c r="C556" s="23" t="str">
        <f t="shared" ref="C556:C575" si="74">$C$299</f>
        <v>TB</v>
      </c>
      <c r="D556" s="24" t="s">
        <v>18</v>
      </c>
      <c r="E556" s="24">
        <v>14</v>
      </c>
      <c r="F556" s="24" t="str">
        <f t="shared" si="73"/>
        <v>02</v>
      </c>
      <c r="G556" s="24" t="str">
        <f t="shared" ref="G556:G575" si="75">C556&amp;"."&amp;E556&amp;"-"&amp;F556</f>
        <v>TB.14-02</v>
      </c>
      <c r="H556" s="26" t="s">
        <v>31</v>
      </c>
      <c r="I556" s="26" t="s">
        <v>34</v>
      </c>
      <c r="J556" s="33">
        <v>68.900000000000006</v>
      </c>
      <c r="K556" s="33">
        <v>61.7</v>
      </c>
      <c r="L556" s="41"/>
      <c r="M556" s="10">
        <f>ROUND(Table143[[#This Row],[DIỆN TÍCH SẢN XÂY DỰNG
(M2)]],1)</f>
        <v>68.900000000000006</v>
      </c>
      <c r="N556" s="10">
        <f>ROUND(Table143[[#This Row],[DIỆN TÍCH SỬ DỤNG
(M2)]],1)</f>
        <v>61.7</v>
      </c>
    </row>
    <row r="557" spans="2:14" ht="16.95" customHeight="1" outlineLevel="1" x14ac:dyDescent="0.3">
      <c r="B557" s="22">
        <v>247</v>
      </c>
      <c r="C557" s="23" t="str">
        <f t="shared" si="74"/>
        <v>TB</v>
      </c>
      <c r="D557" s="24" t="s">
        <v>18</v>
      </c>
      <c r="E557" s="24">
        <v>14</v>
      </c>
      <c r="F557" s="24" t="str">
        <f t="shared" si="73"/>
        <v>03</v>
      </c>
      <c r="G557" s="24" t="str">
        <f t="shared" si="75"/>
        <v>TB.14-03</v>
      </c>
      <c r="H557" s="26" t="s">
        <v>21</v>
      </c>
      <c r="I557" s="26" t="s">
        <v>22</v>
      </c>
      <c r="J557" s="33">
        <v>55.1</v>
      </c>
      <c r="K557" s="33">
        <v>48.8</v>
      </c>
      <c r="L557" s="41"/>
      <c r="M557" s="10">
        <f>ROUND(Table143[[#This Row],[DIỆN TÍCH SẢN XÂY DỰNG
(M2)]],1)</f>
        <v>55.1</v>
      </c>
      <c r="N557" s="10">
        <f>ROUND(Table143[[#This Row],[DIỆN TÍCH SỬ DỤNG
(M2)]],1)</f>
        <v>48.8</v>
      </c>
    </row>
    <row r="558" spans="2:14" ht="16.95" customHeight="1" outlineLevel="1" x14ac:dyDescent="0.3">
      <c r="B558" s="22">
        <v>248</v>
      </c>
      <c r="C558" s="23" t="str">
        <f t="shared" si="74"/>
        <v>TB</v>
      </c>
      <c r="D558" s="24" t="s">
        <v>18</v>
      </c>
      <c r="E558" s="24">
        <v>14</v>
      </c>
      <c r="F558" s="24" t="str">
        <f t="shared" si="73"/>
        <v>04</v>
      </c>
      <c r="G558" s="24" t="str">
        <f t="shared" si="75"/>
        <v>TB.14-04</v>
      </c>
      <c r="H558" s="26" t="s">
        <v>31</v>
      </c>
      <c r="I558" s="26" t="s">
        <v>34</v>
      </c>
      <c r="J558" s="33">
        <v>68.7</v>
      </c>
      <c r="K558" s="33">
        <v>61.7</v>
      </c>
      <c r="L558" s="41"/>
      <c r="M558" s="10">
        <f>ROUND(Table143[[#This Row],[DIỆN TÍCH SẢN XÂY DỰNG
(M2)]],1)</f>
        <v>68.7</v>
      </c>
      <c r="N558" s="10">
        <f>ROUND(Table143[[#This Row],[DIỆN TÍCH SỬ DỤNG
(M2)]],1)</f>
        <v>61.7</v>
      </c>
    </row>
    <row r="559" spans="2:14" ht="16.95" customHeight="1" outlineLevel="1" x14ac:dyDescent="0.3">
      <c r="B559" s="22">
        <v>249</v>
      </c>
      <c r="C559" s="23" t="str">
        <f t="shared" si="74"/>
        <v>TB</v>
      </c>
      <c r="D559" s="24" t="s">
        <v>18</v>
      </c>
      <c r="E559" s="24">
        <v>14</v>
      </c>
      <c r="F559" s="24" t="str">
        <f t="shared" si="73"/>
        <v>05</v>
      </c>
      <c r="G559" s="24" t="str">
        <f t="shared" si="75"/>
        <v>TB.14-05</v>
      </c>
      <c r="H559" s="26" t="s">
        <v>21</v>
      </c>
      <c r="I559" s="26" t="s">
        <v>22</v>
      </c>
      <c r="J559" s="33">
        <v>46.8</v>
      </c>
      <c r="K559" s="33">
        <v>41.8</v>
      </c>
      <c r="L559" s="41"/>
      <c r="M559" s="10">
        <f>ROUND(Table143[[#This Row],[DIỆN TÍCH SẢN XÂY DỰNG
(M2)]],1)</f>
        <v>46.8</v>
      </c>
      <c r="N559" s="10">
        <f>ROUND(Table143[[#This Row],[DIỆN TÍCH SỬ DỤNG
(M2)]],1)</f>
        <v>41.8</v>
      </c>
    </row>
    <row r="560" spans="2:14" ht="16.95" customHeight="1" outlineLevel="1" x14ac:dyDescent="0.3">
      <c r="B560" s="22">
        <v>250</v>
      </c>
      <c r="C560" s="23" t="str">
        <f t="shared" si="74"/>
        <v>TB</v>
      </c>
      <c r="D560" s="24" t="s">
        <v>18</v>
      </c>
      <c r="E560" s="24">
        <v>14</v>
      </c>
      <c r="F560" s="24" t="str">
        <f t="shared" si="73"/>
        <v>06</v>
      </c>
      <c r="G560" s="24" t="str">
        <f t="shared" si="75"/>
        <v>TB.14-06</v>
      </c>
      <c r="H560" s="26" t="s">
        <v>38</v>
      </c>
      <c r="I560" s="26" t="s">
        <v>39</v>
      </c>
      <c r="J560" s="33">
        <v>36.1</v>
      </c>
      <c r="K560" s="33">
        <v>31.9</v>
      </c>
      <c r="L560" s="41"/>
      <c r="M560" s="10">
        <f>ROUND(Table143[[#This Row],[DIỆN TÍCH SẢN XÂY DỰNG
(M2)]],1)</f>
        <v>36.1</v>
      </c>
      <c r="N560" s="10">
        <f>ROUND(Table143[[#This Row],[DIỆN TÍCH SỬ DỤNG
(M2)]],1)</f>
        <v>31.9</v>
      </c>
    </row>
    <row r="561" spans="2:14" ht="16.95" customHeight="1" outlineLevel="1" x14ac:dyDescent="0.3">
      <c r="B561" s="22">
        <v>251</v>
      </c>
      <c r="C561" s="23" t="str">
        <f t="shared" si="74"/>
        <v>TB</v>
      </c>
      <c r="D561" s="24"/>
      <c r="E561" s="24">
        <v>14</v>
      </c>
      <c r="F561" s="24" t="str">
        <f t="shared" si="73"/>
        <v>07</v>
      </c>
      <c r="G561" s="24" t="str">
        <f t="shared" si="75"/>
        <v>TB.14-07</v>
      </c>
      <c r="H561" s="26" t="s">
        <v>21</v>
      </c>
      <c r="I561" s="26" t="s">
        <v>22</v>
      </c>
      <c r="J561" s="33">
        <v>46.6</v>
      </c>
      <c r="K561" s="33">
        <v>41.8</v>
      </c>
      <c r="L561" s="41"/>
      <c r="M561" s="10">
        <f>ROUND(Table143[[#This Row],[DIỆN TÍCH SẢN XÂY DỰNG
(M2)]],1)</f>
        <v>46.6</v>
      </c>
      <c r="N561" s="10">
        <f>ROUND(Table143[[#This Row],[DIỆN TÍCH SỬ DỤNG
(M2)]],1)</f>
        <v>41.8</v>
      </c>
    </row>
    <row r="562" spans="2:14" ht="16.95" customHeight="1" outlineLevel="1" x14ac:dyDescent="0.3">
      <c r="B562" s="22">
        <v>252</v>
      </c>
      <c r="C562" s="23" t="str">
        <f t="shared" si="74"/>
        <v>TB</v>
      </c>
      <c r="D562" s="24" t="s">
        <v>18</v>
      </c>
      <c r="E562" s="24">
        <v>14</v>
      </c>
      <c r="F562" s="24" t="str">
        <f t="shared" si="73"/>
        <v>08</v>
      </c>
      <c r="G562" s="24" t="str">
        <f t="shared" si="75"/>
        <v>TB.14-08</v>
      </c>
      <c r="H562" s="26" t="s">
        <v>21</v>
      </c>
      <c r="I562" s="26" t="s">
        <v>22</v>
      </c>
      <c r="J562" s="33">
        <v>47.6</v>
      </c>
      <c r="K562" s="33">
        <v>41.8</v>
      </c>
      <c r="L562" s="41"/>
      <c r="M562" s="10">
        <f>ROUND(Table143[[#This Row],[DIỆN TÍCH SẢN XÂY DỰNG
(M2)]],1)</f>
        <v>47.6</v>
      </c>
      <c r="N562" s="10">
        <f>ROUND(Table143[[#This Row],[DIỆN TÍCH SỬ DỤNG
(M2)]],1)</f>
        <v>41.8</v>
      </c>
    </row>
    <row r="563" spans="2:14" ht="16.95" customHeight="1" outlineLevel="1" x14ac:dyDescent="0.3">
      <c r="B563" s="22">
        <v>253</v>
      </c>
      <c r="C563" s="23" t="str">
        <f t="shared" si="74"/>
        <v>TB</v>
      </c>
      <c r="D563" s="24" t="s">
        <v>18</v>
      </c>
      <c r="E563" s="24">
        <v>14</v>
      </c>
      <c r="F563" s="24" t="str">
        <f t="shared" si="73"/>
        <v>09</v>
      </c>
      <c r="G563" s="24" t="str">
        <f t="shared" si="75"/>
        <v>TB.14-09</v>
      </c>
      <c r="H563" s="26" t="s">
        <v>31</v>
      </c>
      <c r="I563" s="26" t="s">
        <v>34</v>
      </c>
      <c r="J563" s="33">
        <v>69.900000000000006</v>
      </c>
      <c r="K563" s="33">
        <v>61.7</v>
      </c>
      <c r="L563" s="41"/>
      <c r="M563" s="10">
        <f>ROUND(Table143[[#This Row],[DIỆN TÍCH SẢN XÂY DỰNG
(M2)]],1)</f>
        <v>69.900000000000006</v>
      </c>
      <c r="N563" s="10">
        <f>ROUND(Table143[[#This Row],[DIỆN TÍCH SỬ DỤNG
(M2)]],1)</f>
        <v>61.7</v>
      </c>
    </row>
    <row r="564" spans="2:14" ht="16.95" customHeight="1" outlineLevel="1" x14ac:dyDescent="0.3">
      <c r="B564" s="22">
        <v>254</v>
      </c>
      <c r="C564" s="23" t="str">
        <f t="shared" si="74"/>
        <v>TB</v>
      </c>
      <c r="D564" s="24"/>
      <c r="E564" s="24">
        <v>14</v>
      </c>
      <c r="F564" s="24" t="str">
        <f t="shared" si="73"/>
        <v>10</v>
      </c>
      <c r="G564" s="24" t="str">
        <f t="shared" si="75"/>
        <v>TB.14-10</v>
      </c>
      <c r="H564" s="26" t="s">
        <v>31</v>
      </c>
      <c r="I564" s="26" t="s">
        <v>34</v>
      </c>
      <c r="J564" s="33">
        <v>68.900000000000006</v>
      </c>
      <c r="K564" s="33">
        <v>61.7</v>
      </c>
      <c r="L564" s="41"/>
      <c r="M564" s="10">
        <f>ROUND(Table143[[#This Row],[DIỆN TÍCH SẢN XÂY DỰNG
(M2)]],1)</f>
        <v>68.900000000000006</v>
      </c>
      <c r="N564" s="10">
        <f>ROUND(Table143[[#This Row],[DIỆN TÍCH SỬ DỤNG
(M2)]],1)</f>
        <v>61.7</v>
      </c>
    </row>
    <row r="565" spans="2:14" ht="16.95" customHeight="1" outlineLevel="1" x14ac:dyDescent="0.3">
      <c r="B565" s="22">
        <v>255</v>
      </c>
      <c r="C565" s="23" t="str">
        <f t="shared" si="74"/>
        <v>TB</v>
      </c>
      <c r="D565" s="24" t="s">
        <v>18</v>
      </c>
      <c r="E565" s="24">
        <v>14</v>
      </c>
      <c r="F565" s="24" t="str">
        <f t="shared" si="73"/>
        <v>11</v>
      </c>
      <c r="G565" s="24" t="str">
        <f t="shared" si="75"/>
        <v>TB.14-11</v>
      </c>
      <c r="H565" s="26" t="s">
        <v>21</v>
      </c>
      <c r="I565" s="26" t="s">
        <v>22</v>
      </c>
      <c r="J565" s="33">
        <v>46.6</v>
      </c>
      <c r="K565" s="33">
        <v>41.8</v>
      </c>
      <c r="L565" s="41"/>
      <c r="M565" s="10">
        <f>ROUND(Table143[[#This Row],[DIỆN TÍCH SẢN XÂY DỰNG
(M2)]],1)</f>
        <v>46.6</v>
      </c>
      <c r="N565" s="10">
        <f>ROUND(Table143[[#This Row],[DIỆN TÍCH SỬ DỤNG
(M2)]],1)</f>
        <v>41.8</v>
      </c>
    </row>
    <row r="566" spans="2:14" ht="16.95" customHeight="1" outlineLevel="1" x14ac:dyDescent="0.3">
      <c r="B566" s="22">
        <v>256</v>
      </c>
      <c r="C566" s="23" t="str">
        <f t="shared" si="74"/>
        <v>TB</v>
      </c>
      <c r="D566" s="24" t="s">
        <v>18</v>
      </c>
      <c r="E566" s="24">
        <v>14</v>
      </c>
      <c r="F566" s="24" t="str">
        <f t="shared" si="73"/>
        <v>12A</v>
      </c>
      <c r="G566" s="24" t="str">
        <f t="shared" si="75"/>
        <v>TB.14-12A</v>
      </c>
      <c r="H566" s="26" t="s">
        <v>21</v>
      </c>
      <c r="I566" s="26" t="s">
        <v>22</v>
      </c>
      <c r="J566" s="33">
        <v>46.6</v>
      </c>
      <c r="K566" s="33">
        <v>41.8</v>
      </c>
      <c r="L566" s="41"/>
      <c r="M566" s="10">
        <f>ROUND(Table143[[#This Row],[DIỆN TÍCH SẢN XÂY DỰNG
(M2)]],1)</f>
        <v>46.6</v>
      </c>
      <c r="N566" s="10">
        <f>ROUND(Table143[[#This Row],[DIỆN TÍCH SỬ DỤNG
(M2)]],1)</f>
        <v>41.8</v>
      </c>
    </row>
    <row r="567" spans="2:14" ht="16.95" customHeight="1" outlineLevel="1" x14ac:dyDescent="0.3">
      <c r="B567" s="22">
        <v>257</v>
      </c>
      <c r="C567" s="23" t="str">
        <f t="shared" si="74"/>
        <v>TB</v>
      </c>
      <c r="D567" s="24" t="s">
        <v>18</v>
      </c>
      <c r="E567" s="24">
        <v>14</v>
      </c>
      <c r="F567" s="24" t="str">
        <f t="shared" si="73"/>
        <v>12B</v>
      </c>
      <c r="G567" s="24" t="str">
        <f t="shared" si="75"/>
        <v>TB.14-12B</v>
      </c>
      <c r="H567" s="26" t="s">
        <v>38</v>
      </c>
      <c r="I567" s="26" t="s">
        <v>39</v>
      </c>
      <c r="J567" s="33">
        <v>36.1</v>
      </c>
      <c r="K567" s="33">
        <v>31.9</v>
      </c>
      <c r="L567" s="41"/>
      <c r="M567" s="10">
        <f>ROUND(Table143[[#This Row],[DIỆN TÍCH SẢN XÂY DỰNG
(M2)]],1)</f>
        <v>36.1</v>
      </c>
      <c r="N567" s="10">
        <f>ROUND(Table143[[#This Row],[DIỆN TÍCH SỬ DỤNG
(M2)]],1)</f>
        <v>31.9</v>
      </c>
    </row>
    <row r="568" spans="2:14" ht="16.95" customHeight="1" outlineLevel="1" x14ac:dyDescent="0.3">
      <c r="B568" s="22">
        <v>258</v>
      </c>
      <c r="C568" s="23" t="str">
        <f t="shared" si="74"/>
        <v>TB</v>
      </c>
      <c r="D568" s="24" t="s">
        <v>18</v>
      </c>
      <c r="E568" s="24">
        <v>14</v>
      </c>
      <c r="F568" s="24" t="str">
        <f t="shared" si="73"/>
        <v>14</v>
      </c>
      <c r="G568" s="24" t="str">
        <f t="shared" si="75"/>
        <v>TB.14-14</v>
      </c>
      <c r="H568" s="26" t="s">
        <v>38</v>
      </c>
      <c r="I568" s="26" t="s">
        <v>39</v>
      </c>
      <c r="J568" s="33">
        <v>36.1</v>
      </c>
      <c r="K568" s="33">
        <v>31.9</v>
      </c>
      <c r="L568" s="41"/>
      <c r="M568" s="10">
        <f>ROUND(Table143[[#This Row],[DIỆN TÍCH SẢN XÂY DỰNG
(M2)]],1)</f>
        <v>36.1</v>
      </c>
      <c r="N568" s="10">
        <f>ROUND(Table143[[#This Row],[DIỆN TÍCH SỬ DỤNG
(M2)]],1)</f>
        <v>31.9</v>
      </c>
    </row>
    <row r="569" spans="2:14" ht="16.95" customHeight="1" outlineLevel="1" x14ac:dyDescent="0.3">
      <c r="B569" s="22">
        <v>259</v>
      </c>
      <c r="C569" s="23" t="str">
        <f t="shared" si="74"/>
        <v>TB</v>
      </c>
      <c r="D569" s="24" t="s">
        <v>18</v>
      </c>
      <c r="E569" s="24">
        <v>14</v>
      </c>
      <c r="F569" s="24" t="str">
        <f t="shared" si="73"/>
        <v>15</v>
      </c>
      <c r="G569" s="24" t="str">
        <f t="shared" si="75"/>
        <v>TB.14-15</v>
      </c>
      <c r="H569" s="26" t="s">
        <v>21</v>
      </c>
      <c r="I569" s="26" t="s">
        <v>22</v>
      </c>
      <c r="J569" s="33">
        <v>46.9</v>
      </c>
      <c r="K569" s="33">
        <v>42</v>
      </c>
      <c r="L569" s="41"/>
      <c r="M569" s="10">
        <f>ROUND(Table143[[#This Row],[DIỆN TÍCH SẢN XÂY DỰNG
(M2)]],1)</f>
        <v>46.9</v>
      </c>
      <c r="N569" s="10">
        <f>ROUND(Table143[[#This Row],[DIỆN TÍCH SỬ DỤNG
(M2)]],1)</f>
        <v>42</v>
      </c>
    </row>
    <row r="570" spans="2:14" ht="16.95" customHeight="1" outlineLevel="1" x14ac:dyDescent="0.3">
      <c r="B570" s="22">
        <v>260</v>
      </c>
      <c r="C570" s="23" t="str">
        <f t="shared" si="74"/>
        <v>TB</v>
      </c>
      <c r="D570" s="24" t="s">
        <v>18</v>
      </c>
      <c r="E570" s="24">
        <v>14</v>
      </c>
      <c r="F570" s="24" t="str">
        <f t="shared" si="73"/>
        <v>16</v>
      </c>
      <c r="G570" s="24" t="str">
        <f t="shared" si="75"/>
        <v>TB.14-16</v>
      </c>
      <c r="H570" s="26" t="s">
        <v>31</v>
      </c>
      <c r="I570" s="26" t="s">
        <v>34</v>
      </c>
      <c r="J570" s="33">
        <v>68.8</v>
      </c>
      <c r="K570" s="33">
        <v>61.6</v>
      </c>
      <c r="L570" s="41"/>
      <c r="M570" s="10">
        <f>ROUND(Table143[[#This Row],[DIỆN TÍCH SẢN XÂY DỰNG
(M2)]],1)</f>
        <v>68.8</v>
      </c>
      <c r="N570" s="10">
        <f>ROUND(Table143[[#This Row],[DIỆN TÍCH SỬ DỤNG
(M2)]],1)</f>
        <v>61.6</v>
      </c>
    </row>
    <row r="571" spans="2:14" ht="16.95" customHeight="1" outlineLevel="1" x14ac:dyDescent="0.3">
      <c r="B571" s="22">
        <v>261</v>
      </c>
      <c r="C571" s="23" t="str">
        <f t="shared" si="74"/>
        <v>TB</v>
      </c>
      <c r="D571" s="24" t="s">
        <v>18</v>
      </c>
      <c r="E571" s="24">
        <v>14</v>
      </c>
      <c r="F571" s="24" t="str">
        <f t="shared" si="73"/>
        <v>17</v>
      </c>
      <c r="G571" s="24" t="str">
        <f t="shared" si="75"/>
        <v>TB.14-17</v>
      </c>
      <c r="H571" s="26" t="s">
        <v>31</v>
      </c>
      <c r="I571" s="26" t="s">
        <v>34</v>
      </c>
      <c r="J571" s="33">
        <v>68.8</v>
      </c>
      <c r="K571" s="33">
        <v>61.6</v>
      </c>
      <c r="L571" s="41"/>
      <c r="M571" s="10">
        <f>ROUND(Table143[[#This Row],[DIỆN TÍCH SẢN XÂY DỰNG
(M2)]],1)</f>
        <v>68.8</v>
      </c>
      <c r="N571" s="10">
        <f>ROUND(Table143[[#This Row],[DIỆN TÍCH SỬ DỤNG
(M2)]],1)</f>
        <v>61.6</v>
      </c>
    </row>
    <row r="572" spans="2:14" ht="16.95" customHeight="1" outlineLevel="1" x14ac:dyDescent="0.3">
      <c r="B572" s="22">
        <v>262</v>
      </c>
      <c r="C572" s="23" t="str">
        <f t="shared" si="74"/>
        <v>TB</v>
      </c>
      <c r="D572" s="24" t="s">
        <v>18</v>
      </c>
      <c r="E572" s="24">
        <v>14</v>
      </c>
      <c r="F572" s="24" t="str">
        <f t="shared" si="73"/>
        <v>18</v>
      </c>
      <c r="G572" s="24" t="str">
        <f t="shared" si="75"/>
        <v>TB.14-18</v>
      </c>
      <c r="H572" s="26" t="s">
        <v>21</v>
      </c>
      <c r="I572" s="26" t="s">
        <v>22</v>
      </c>
      <c r="J572" s="33">
        <v>46.9</v>
      </c>
      <c r="K572" s="33">
        <v>42</v>
      </c>
      <c r="L572" s="41"/>
      <c r="M572" s="10">
        <f>ROUND(Table143[[#This Row],[DIỆN TÍCH SẢN XÂY DỰNG
(M2)]],1)</f>
        <v>46.9</v>
      </c>
      <c r="N572" s="10">
        <f>ROUND(Table143[[#This Row],[DIỆN TÍCH SỬ DỤNG
(M2)]],1)</f>
        <v>42</v>
      </c>
    </row>
    <row r="573" spans="2:14" ht="16.95" customHeight="1" outlineLevel="1" x14ac:dyDescent="0.3">
      <c r="B573" s="22">
        <v>263</v>
      </c>
      <c r="C573" s="23" t="str">
        <f t="shared" si="74"/>
        <v>TB</v>
      </c>
      <c r="D573" s="24" t="s">
        <v>18</v>
      </c>
      <c r="E573" s="24">
        <v>14</v>
      </c>
      <c r="F573" s="24" t="str">
        <f t="shared" si="73"/>
        <v>19</v>
      </c>
      <c r="G573" s="24" t="str">
        <f t="shared" si="75"/>
        <v>TB.14-19</v>
      </c>
      <c r="H573" s="26" t="s">
        <v>21</v>
      </c>
      <c r="I573" s="26" t="s">
        <v>22</v>
      </c>
      <c r="J573" s="33">
        <v>47.1</v>
      </c>
      <c r="K573" s="33">
        <v>42.2</v>
      </c>
      <c r="L573" s="41"/>
      <c r="M573" s="10">
        <f>ROUND(Table143[[#This Row],[DIỆN TÍCH SẢN XÂY DỰNG
(M2)]],1)</f>
        <v>47.1</v>
      </c>
      <c r="N573" s="10">
        <f>ROUND(Table143[[#This Row],[DIỆN TÍCH SỬ DỤNG
(M2)]],1)</f>
        <v>42.2</v>
      </c>
    </row>
    <row r="574" spans="2:14" ht="16.95" customHeight="1" outlineLevel="1" x14ac:dyDescent="0.3">
      <c r="B574" s="22">
        <v>264</v>
      </c>
      <c r="C574" s="23" t="str">
        <f t="shared" si="74"/>
        <v>TB</v>
      </c>
      <c r="D574" s="24" t="s">
        <v>18</v>
      </c>
      <c r="E574" s="24">
        <v>14</v>
      </c>
      <c r="F574" s="24" t="str">
        <f t="shared" si="73"/>
        <v>20</v>
      </c>
      <c r="G574" s="24" t="str">
        <f t="shared" si="75"/>
        <v>TB.14-20</v>
      </c>
      <c r="H574" s="26" t="s">
        <v>21</v>
      </c>
      <c r="I574" s="26" t="s">
        <v>22</v>
      </c>
      <c r="J574" s="33">
        <v>47.1</v>
      </c>
      <c r="K574" s="33">
        <v>42.2</v>
      </c>
      <c r="L574" s="41"/>
      <c r="M574" s="10">
        <f>ROUND(Table143[[#This Row],[DIỆN TÍCH SẢN XÂY DỰNG
(M2)]],1)</f>
        <v>47.1</v>
      </c>
      <c r="N574" s="10">
        <f>ROUND(Table143[[#This Row],[DIỆN TÍCH SỬ DỤNG
(M2)]],1)</f>
        <v>42.2</v>
      </c>
    </row>
    <row r="575" spans="2:14" ht="16.95" customHeight="1" outlineLevel="1" x14ac:dyDescent="0.3">
      <c r="B575" s="22">
        <v>265</v>
      </c>
      <c r="C575" s="23" t="str">
        <f t="shared" si="74"/>
        <v>TB</v>
      </c>
      <c r="D575" s="24" t="s">
        <v>18</v>
      </c>
      <c r="E575" s="24">
        <v>14</v>
      </c>
      <c r="F575" s="24" t="str">
        <f t="shared" si="73"/>
        <v>21</v>
      </c>
      <c r="G575" s="24" t="str">
        <f t="shared" si="75"/>
        <v>TB.14-21</v>
      </c>
      <c r="H575" s="26" t="s">
        <v>21</v>
      </c>
      <c r="I575" s="26" t="s">
        <v>22</v>
      </c>
      <c r="J575" s="33">
        <v>47.6</v>
      </c>
      <c r="K575" s="33">
        <v>41.8</v>
      </c>
      <c r="L575" s="41"/>
      <c r="M575" s="10">
        <f>ROUND(Table143[[#This Row],[DIỆN TÍCH SẢN XÂY DỰNG
(M2)]],1)</f>
        <v>47.6</v>
      </c>
      <c r="N575" s="10">
        <f>ROUND(Table143[[#This Row],[DIỆN TÍCH SỬ DỤNG
(M2)]],1)</f>
        <v>41.8</v>
      </c>
    </row>
    <row r="576" spans="2:14" s="40" customFormat="1" ht="16.95" customHeight="1" outlineLevel="1" x14ac:dyDescent="0.3">
      <c r="B576" s="14" t="s">
        <v>64</v>
      </c>
      <c r="C576" s="15"/>
      <c r="D576" s="16"/>
      <c r="E576" s="16"/>
      <c r="F576" s="16"/>
      <c r="G576" s="16"/>
      <c r="H576" s="17"/>
      <c r="I576" s="17"/>
      <c r="J576" s="30"/>
      <c r="K576" s="31"/>
      <c r="L576" s="20"/>
    </row>
    <row r="577" spans="2:14" ht="16.95" customHeight="1" outlineLevel="1" x14ac:dyDescent="0.3">
      <c r="B577" s="22">
        <v>266</v>
      </c>
      <c r="C577" s="23" t="str">
        <f>$C$299</f>
        <v>TB</v>
      </c>
      <c r="D577" s="24" t="s">
        <v>18</v>
      </c>
      <c r="E577" s="24">
        <v>15</v>
      </c>
      <c r="F577" s="24" t="str">
        <f>F555</f>
        <v>01</v>
      </c>
      <c r="G577" s="24" t="str">
        <f>C577&amp;"."&amp;E577&amp;"-"&amp;F577</f>
        <v>TB.15-01</v>
      </c>
      <c r="H577" s="26" t="s">
        <v>38</v>
      </c>
      <c r="I577" s="26" t="s">
        <v>39</v>
      </c>
      <c r="J577" s="33">
        <v>36.5</v>
      </c>
      <c r="K577" s="33">
        <v>32.299999999999997</v>
      </c>
      <c r="L577" s="41"/>
      <c r="M577" s="10">
        <f>ROUND(Table143[[#This Row],[DIỆN TÍCH SẢN XÂY DỰNG
(M2)]],1)</f>
        <v>36.5</v>
      </c>
      <c r="N577" s="10">
        <f>ROUND(Table143[[#This Row],[DIỆN TÍCH SỬ DỤNG
(M2)]],1)</f>
        <v>32.299999999999997</v>
      </c>
    </row>
    <row r="578" spans="2:14" ht="16.95" customHeight="1" outlineLevel="1" x14ac:dyDescent="0.3">
      <c r="B578" s="22">
        <v>267</v>
      </c>
      <c r="C578" s="23" t="str">
        <f t="shared" ref="C578:C597" si="76">$C$299</f>
        <v>TB</v>
      </c>
      <c r="D578" s="24" t="s">
        <v>18</v>
      </c>
      <c r="E578" s="24">
        <v>15</v>
      </c>
      <c r="F578" s="24" t="str">
        <f t="shared" ref="F578:F597" si="77">F556</f>
        <v>02</v>
      </c>
      <c r="G578" s="24" t="str">
        <f t="shared" ref="G578:G597" si="78">C578&amp;"."&amp;E578&amp;"-"&amp;F578</f>
        <v>TB.15-02</v>
      </c>
      <c r="H578" s="26" t="s">
        <v>31</v>
      </c>
      <c r="I578" s="26" t="s">
        <v>34</v>
      </c>
      <c r="J578" s="33">
        <v>68.900000000000006</v>
      </c>
      <c r="K578" s="33">
        <v>61.7</v>
      </c>
      <c r="L578" s="41"/>
      <c r="M578" s="10">
        <f>ROUND(Table143[[#This Row],[DIỆN TÍCH SẢN XÂY DỰNG
(M2)]],1)</f>
        <v>68.900000000000006</v>
      </c>
      <c r="N578" s="10">
        <f>ROUND(Table143[[#This Row],[DIỆN TÍCH SỬ DỤNG
(M2)]],1)</f>
        <v>61.7</v>
      </c>
    </row>
    <row r="579" spans="2:14" ht="16.95" customHeight="1" outlineLevel="1" x14ac:dyDescent="0.3">
      <c r="B579" s="22">
        <v>268</v>
      </c>
      <c r="C579" s="23" t="str">
        <f t="shared" si="76"/>
        <v>TB</v>
      </c>
      <c r="D579" s="24" t="s">
        <v>18</v>
      </c>
      <c r="E579" s="24">
        <v>15</v>
      </c>
      <c r="F579" s="24" t="str">
        <f t="shared" si="77"/>
        <v>03</v>
      </c>
      <c r="G579" s="24" t="str">
        <f t="shared" si="78"/>
        <v>TB.15-03</v>
      </c>
      <c r="H579" s="26" t="s">
        <v>21</v>
      </c>
      <c r="I579" s="26" t="s">
        <v>22</v>
      </c>
      <c r="J579" s="33">
        <v>55.1</v>
      </c>
      <c r="K579" s="33">
        <v>48.8</v>
      </c>
      <c r="L579" s="41"/>
      <c r="M579" s="10">
        <f>ROUND(Table143[[#This Row],[DIỆN TÍCH SẢN XÂY DỰNG
(M2)]],1)</f>
        <v>55.1</v>
      </c>
      <c r="N579" s="10">
        <f>ROUND(Table143[[#This Row],[DIỆN TÍCH SỬ DỤNG
(M2)]],1)</f>
        <v>48.8</v>
      </c>
    </row>
    <row r="580" spans="2:14" ht="16.95" customHeight="1" outlineLevel="1" x14ac:dyDescent="0.3">
      <c r="B580" s="22">
        <v>269</v>
      </c>
      <c r="C580" s="23" t="str">
        <f t="shared" si="76"/>
        <v>TB</v>
      </c>
      <c r="D580" s="24"/>
      <c r="E580" s="24">
        <v>15</v>
      </c>
      <c r="F580" s="24" t="str">
        <f t="shared" si="77"/>
        <v>04</v>
      </c>
      <c r="G580" s="24" t="str">
        <f t="shared" si="78"/>
        <v>TB.15-04</v>
      </c>
      <c r="H580" s="26" t="s">
        <v>31</v>
      </c>
      <c r="I580" s="26" t="s">
        <v>34</v>
      </c>
      <c r="J580" s="33">
        <v>68.7</v>
      </c>
      <c r="K580" s="33">
        <v>61.7</v>
      </c>
      <c r="L580" s="41"/>
      <c r="M580" s="10">
        <f>ROUND(Table143[[#This Row],[DIỆN TÍCH SẢN XÂY DỰNG
(M2)]],1)</f>
        <v>68.7</v>
      </c>
      <c r="N580" s="10">
        <f>ROUND(Table143[[#This Row],[DIỆN TÍCH SỬ DỤNG
(M2)]],1)</f>
        <v>61.7</v>
      </c>
    </row>
    <row r="581" spans="2:14" ht="16.95" customHeight="1" outlineLevel="1" x14ac:dyDescent="0.3">
      <c r="B581" s="22">
        <v>270</v>
      </c>
      <c r="C581" s="23" t="str">
        <f t="shared" si="76"/>
        <v>TB</v>
      </c>
      <c r="D581" s="24" t="s">
        <v>18</v>
      </c>
      <c r="E581" s="24">
        <v>15</v>
      </c>
      <c r="F581" s="24" t="str">
        <f t="shared" si="77"/>
        <v>05</v>
      </c>
      <c r="G581" s="24" t="str">
        <f t="shared" si="78"/>
        <v>TB.15-05</v>
      </c>
      <c r="H581" s="26" t="s">
        <v>21</v>
      </c>
      <c r="I581" s="26" t="s">
        <v>22</v>
      </c>
      <c r="J581" s="33">
        <v>46.8</v>
      </c>
      <c r="K581" s="33">
        <v>41.8</v>
      </c>
      <c r="L581" s="41"/>
      <c r="M581" s="10">
        <f>ROUND(Table143[[#This Row],[DIỆN TÍCH SẢN XÂY DỰNG
(M2)]],1)</f>
        <v>46.8</v>
      </c>
      <c r="N581" s="10">
        <f>ROUND(Table143[[#This Row],[DIỆN TÍCH SỬ DỤNG
(M2)]],1)</f>
        <v>41.8</v>
      </c>
    </row>
    <row r="582" spans="2:14" ht="16.95" customHeight="1" outlineLevel="1" x14ac:dyDescent="0.3">
      <c r="B582" s="22">
        <v>271</v>
      </c>
      <c r="C582" s="23" t="str">
        <f t="shared" si="76"/>
        <v>TB</v>
      </c>
      <c r="D582" s="24"/>
      <c r="E582" s="24">
        <v>15</v>
      </c>
      <c r="F582" s="24" t="str">
        <f t="shared" si="77"/>
        <v>06</v>
      </c>
      <c r="G582" s="24" t="str">
        <f t="shared" si="78"/>
        <v>TB.15-06</v>
      </c>
      <c r="H582" s="26" t="s">
        <v>38</v>
      </c>
      <c r="I582" s="26" t="s">
        <v>39</v>
      </c>
      <c r="J582" s="33">
        <v>36.1</v>
      </c>
      <c r="K582" s="33">
        <v>31.9</v>
      </c>
      <c r="L582" s="41"/>
      <c r="M582" s="10">
        <f>ROUND(Table143[[#This Row],[DIỆN TÍCH SẢN XÂY DỰNG
(M2)]],1)</f>
        <v>36.1</v>
      </c>
      <c r="N582" s="10">
        <f>ROUND(Table143[[#This Row],[DIỆN TÍCH SỬ DỤNG
(M2)]],1)</f>
        <v>31.9</v>
      </c>
    </row>
    <row r="583" spans="2:14" ht="16.95" customHeight="1" outlineLevel="1" x14ac:dyDescent="0.3">
      <c r="B583" s="22">
        <v>272</v>
      </c>
      <c r="C583" s="23" t="str">
        <f t="shared" si="76"/>
        <v>TB</v>
      </c>
      <c r="D583" s="24" t="s">
        <v>18</v>
      </c>
      <c r="E583" s="24">
        <v>15</v>
      </c>
      <c r="F583" s="24" t="str">
        <f t="shared" si="77"/>
        <v>07</v>
      </c>
      <c r="G583" s="24" t="str">
        <f t="shared" si="78"/>
        <v>TB.15-07</v>
      </c>
      <c r="H583" s="26" t="s">
        <v>21</v>
      </c>
      <c r="I583" s="26" t="s">
        <v>22</v>
      </c>
      <c r="J583" s="33">
        <v>46.6</v>
      </c>
      <c r="K583" s="33">
        <v>41.8</v>
      </c>
      <c r="L583" s="41"/>
      <c r="M583" s="10">
        <f>ROUND(Table143[[#This Row],[DIỆN TÍCH SẢN XÂY DỰNG
(M2)]],1)</f>
        <v>46.6</v>
      </c>
      <c r="N583" s="10">
        <f>ROUND(Table143[[#This Row],[DIỆN TÍCH SỬ DỤNG
(M2)]],1)</f>
        <v>41.8</v>
      </c>
    </row>
    <row r="584" spans="2:14" ht="16.95" customHeight="1" outlineLevel="1" x14ac:dyDescent="0.3">
      <c r="B584" s="22">
        <v>273</v>
      </c>
      <c r="C584" s="23" t="str">
        <f t="shared" si="76"/>
        <v>TB</v>
      </c>
      <c r="D584" s="24" t="s">
        <v>18</v>
      </c>
      <c r="E584" s="24">
        <v>15</v>
      </c>
      <c r="F584" s="24" t="str">
        <f t="shared" si="77"/>
        <v>08</v>
      </c>
      <c r="G584" s="24" t="str">
        <f t="shared" si="78"/>
        <v>TB.15-08</v>
      </c>
      <c r="H584" s="26" t="s">
        <v>21</v>
      </c>
      <c r="I584" s="26" t="s">
        <v>22</v>
      </c>
      <c r="J584" s="33">
        <v>47.6</v>
      </c>
      <c r="K584" s="33">
        <v>41.8</v>
      </c>
      <c r="L584" s="41"/>
      <c r="M584" s="10">
        <f>ROUND(Table143[[#This Row],[DIỆN TÍCH SẢN XÂY DỰNG
(M2)]],1)</f>
        <v>47.6</v>
      </c>
      <c r="N584" s="10">
        <f>ROUND(Table143[[#This Row],[DIỆN TÍCH SỬ DỤNG
(M2)]],1)</f>
        <v>41.8</v>
      </c>
    </row>
    <row r="585" spans="2:14" ht="16.95" customHeight="1" outlineLevel="1" x14ac:dyDescent="0.3">
      <c r="B585" s="22">
        <v>274</v>
      </c>
      <c r="C585" s="23" t="str">
        <f t="shared" si="76"/>
        <v>TB</v>
      </c>
      <c r="D585" s="24" t="s">
        <v>18</v>
      </c>
      <c r="E585" s="24">
        <v>15</v>
      </c>
      <c r="F585" s="24" t="str">
        <f t="shared" si="77"/>
        <v>09</v>
      </c>
      <c r="G585" s="24" t="str">
        <f t="shared" si="78"/>
        <v>TB.15-09</v>
      </c>
      <c r="H585" s="26" t="s">
        <v>31</v>
      </c>
      <c r="I585" s="26" t="s">
        <v>34</v>
      </c>
      <c r="J585" s="33">
        <v>69.900000000000006</v>
      </c>
      <c r="K585" s="33">
        <v>61.7</v>
      </c>
      <c r="L585" s="41"/>
      <c r="M585" s="10">
        <f>ROUND(Table143[[#This Row],[DIỆN TÍCH SẢN XÂY DỰNG
(M2)]],1)</f>
        <v>69.900000000000006</v>
      </c>
      <c r="N585" s="10">
        <f>ROUND(Table143[[#This Row],[DIỆN TÍCH SỬ DỤNG
(M2)]],1)</f>
        <v>61.7</v>
      </c>
    </row>
    <row r="586" spans="2:14" ht="16.95" customHeight="1" outlineLevel="1" x14ac:dyDescent="0.3">
      <c r="B586" s="22">
        <v>275</v>
      </c>
      <c r="C586" s="23" t="str">
        <f t="shared" si="76"/>
        <v>TB</v>
      </c>
      <c r="D586" s="24" t="s">
        <v>18</v>
      </c>
      <c r="E586" s="24">
        <v>15</v>
      </c>
      <c r="F586" s="24" t="str">
        <f t="shared" si="77"/>
        <v>10</v>
      </c>
      <c r="G586" s="24" t="str">
        <f t="shared" si="78"/>
        <v>TB.15-10</v>
      </c>
      <c r="H586" s="26" t="s">
        <v>31</v>
      </c>
      <c r="I586" s="26" t="s">
        <v>34</v>
      </c>
      <c r="J586" s="33">
        <v>68.900000000000006</v>
      </c>
      <c r="K586" s="33">
        <v>61.7</v>
      </c>
      <c r="L586" s="41"/>
      <c r="M586" s="10">
        <f>ROUND(Table143[[#This Row],[DIỆN TÍCH SẢN XÂY DỰNG
(M2)]],1)</f>
        <v>68.900000000000006</v>
      </c>
      <c r="N586" s="10">
        <f>ROUND(Table143[[#This Row],[DIỆN TÍCH SỬ DỤNG
(M2)]],1)</f>
        <v>61.7</v>
      </c>
    </row>
    <row r="587" spans="2:14" ht="16.95" customHeight="1" outlineLevel="1" x14ac:dyDescent="0.3">
      <c r="B587" s="22">
        <v>276</v>
      </c>
      <c r="C587" s="23" t="str">
        <f t="shared" si="76"/>
        <v>TB</v>
      </c>
      <c r="D587" s="24" t="s">
        <v>18</v>
      </c>
      <c r="E587" s="24">
        <v>15</v>
      </c>
      <c r="F587" s="24" t="str">
        <f t="shared" si="77"/>
        <v>11</v>
      </c>
      <c r="G587" s="24" t="str">
        <f t="shared" si="78"/>
        <v>TB.15-11</v>
      </c>
      <c r="H587" s="26" t="s">
        <v>21</v>
      </c>
      <c r="I587" s="26" t="s">
        <v>22</v>
      </c>
      <c r="J587" s="33">
        <v>46.6</v>
      </c>
      <c r="K587" s="33">
        <v>41.8</v>
      </c>
      <c r="L587" s="41"/>
      <c r="M587" s="10">
        <f>ROUND(Table143[[#This Row],[DIỆN TÍCH SẢN XÂY DỰNG
(M2)]],1)</f>
        <v>46.6</v>
      </c>
      <c r="N587" s="10">
        <f>ROUND(Table143[[#This Row],[DIỆN TÍCH SỬ DỤNG
(M2)]],1)</f>
        <v>41.8</v>
      </c>
    </row>
    <row r="588" spans="2:14" ht="16.95" customHeight="1" outlineLevel="1" x14ac:dyDescent="0.3">
      <c r="B588" s="22">
        <v>277</v>
      </c>
      <c r="C588" s="23" t="str">
        <f t="shared" si="76"/>
        <v>TB</v>
      </c>
      <c r="D588" s="24" t="s">
        <v>18</v>
      </c>
      <c r="E588" s="24">
        <v>15</v>
      </c>
      <c r="F588" s="24" t="str">
        <f t="shared" si="77"/>
        <v>12A</v>
      </c>
      <c r="G588" s="24" t="str">
        <f t="shared" si="78"/>
        <v>TB.15-12A</v>
      </c>
      <c r="H588" s="26" t="s">
        <v>21</v>
      </c>
      <c r="I588" s="26" t="s">
        <v>22</v>
      </c>
      <c r="J588" s="33">
        <v>46.6</v>
      </c>
      <c r="K588" s="33">
        <v>41.8</v>
      </c>
      <c r="L588" s="41"/>
      <c r="M588" s="10">
        <f>ROUND(Table143[[#This Row],[DIỆN TÍCH SẢN XÂY DỰNG
(M2)]],1)</f>
        <v>46.6</v>
      </c>
      <c r="N588" s="10">
        <f>ROUND(Table143[[#This Row],[DIỆN TÍCH SỬ DỤNG
(M2)]],1)</f>
        <v>41.8</v>
      </c>
    </row>
    <row r="589" spans="2:14" ht="16.95" customHeight="1" outlineLevel="1" x14ac:dyDescent="0.3">
      <c r="B589" s="22">
        <v>278</v>
      </c>
      <c r="C589" s="23" t="str">
        <f t="shared" si="76"/>
        <v>TB</v>
      </c>
      <c r="D589" s="24" t="s">
        <v>18</v>
      </c>
      <c r="E589" s="24">
        <v>15</v>
      </c>
      <c r="F589" s="24" t="str">
        <f t="shared" si="77"/>
        <v>12B</v>
      </c>
      <c r="G589" s="24" t="str">
        <f t="shared" si="78"/>
        <v>TB.15-12B</v>
      </c>
      <c r="H589" s="26" t="s">
        <v>38</v>
      </c>
      <c r="I589" s="26" t="s">
        <v>39</v>
      </c>
      <c r="J589" s="33">
        <v>36.1</v>
      </c>
      <c r="K589" s="33">
        <v>31.9</v>
      </c>
      <c r="L589" s="41"/>
      <c r="M589" s="10">
        <f>ROUND(Table143[[#This Row],[DIỆN TÍCH SẢN XÂY DỰNG
(M2)]],1)</f>
        <v>36.1</v>
      </c>
      <c r="N589" s="10">
        <f>ROUND(Table143[[#This Row],[DIỆN TÍCH SỬ DỤNG
(M2)]],1)</f>
        <v>31.9</v>
      </c>
    </row>
    <row r="590" spans="2:14" ht="16.95" customHeight="1" outlineLevel="1" x14ac:dyDescent="0.3">
      <c r="B590" s="22">
        <v>279</v>
      </c>
      <c r="C590" s="23" t="str">
        <f t="shared" si="76"/>
        <v>TB</v>
      </c>
      <c r="D590" s="24" t="s">
        <v>18</v>
      </c>
      <c r="E590" s="24">
        <v>15</v>
      </c>
      <c r="F590" s="24" t="str">
        <f t="shared" si="77"/>
        <v>14</v>
      </c>
      <c r="G590" s="24" t="str">
        <f t="shared" si="78"/>
        <v>TB.15-14</v>
      </c>
      <c r="H590" s="26" t="s">
        <v>38</v>
      </c>
      <c r="I590" s="26" t="s">
        <v>39</v>
      </c>
      <c r="J590" s="33">
        <v>36.1</v>
      </c>
      <c r="K590" s="33">
        <v>31.9</v>
      </c>
      <c r="L590" s="41"/>
      <c r="M590" s="10">
        <f>ROUND(Table143[[#This Row],[DIỆN TÍCH SẢN XÂY DỰNG
(M2)]],1)</f>
        <v>36.1</v>
      </c>
      <c r="N590" s="10">
        <f>ROUND(Table143[[#This Row],[DIỆN TÍCH SỬ DỤNG
(M2)]],1)</f>
        <v>31.9</v>
      </c>
    </row>
    <row r="591" spans="2:14" ht="16.95" customHeight="1" outlineLevel="1" x14ac:dyDescent="0.3">
      <c r="B591" s="22">
        <v>280</v>
      </c>
      <c r="C591" s="23" t="str">
        <f t="shared" si="76"/>
        <v>TB</v>
      </c>
      <c r="D591" s="24" t="s">
        <v>18</v>
      </c>
      <c r="E591" s="24">
        <v>15</v>
      </c>
      <c r="F591" s="24" t="str">
        <f t="shared" si="77"/>
        <v>15</v>
      </c>
      <c r="G591" s="24" t="str">
        <f t="shared" si="78"/>
        <v>TB.15-15</v>
      </c>
      <c r="H591" s="26" t="s">
        <v>21</v>
      </c>
      <c r="I591" s="26" t="s">
        <v>22</v>
      </c>
      <c r="J591" s="33">
        <v>46.9</v>
      </c>
      <c r="K591" s="33">
        <v>42</v>
      </c>
      <c r="L591" s="41"/>
      <c r="M591" s="10">
        <f>ROUND(Table143[[#This Row],[DIỆN TÍCH SẢN XÂY DỰNG
(M2)]],1)</f>
        <v>46.9</v>
      </c>
      <c r="N591" s="10">
        <f>ROUND(Table143[[#This Row],[DIỆN TÍCH SỬ DỤNG
(M2)]],1)</f>
        <v>42</v>
      </c>
    </row>
    <row r="592" spans="2:14" ht="16.95" customHeight="1" outlineLevel="1" x14ac:dyDescent="0.3">
      <c r="B592" s="22">
        <v>281</v>
      </c>
      <c r="C592" s="23" t="str">
        <f t="shared" si="76"/>
        <v>TB</v>
      </c>
      <c r="D592" s="24" t="s">
        <v>18</v>
      </c>
      <c r="E592" s="24">
        <v>15</v>
      </c>
      <c r="F592" s="24" t="str">
        <f t="shared" si="77"/>
        <v>16</v>
      </c>
      <c r="G592" s="24" t="str">
        <f t="shared" si="78"/>
        <v>TB.15-16</v>
      </c>
      <c r="H592" s="26" t="s">
        <v>31</v>
      </c>
      <c r="I592" s="26" t="s">
        <v>34</v>
      </c>
      <c r="J592" s="33">
        <v>68.8</v>
      </c>
      <c r="K592" s="33">
        <v>61.6</v>
      </c>
      <c r="L592" s="41"/>
      <c r="M592" s="10">
        <f>ROUND(Table143[[#This Row],[DIỆN TÍCH SẢN XÂY DỰNG
(M2)]],1)</f>
        <v>68.8</v>
      </c>
      <c r="N592" s="10">
        <f>ROUND(Table143[[#This Row],[DIỆN TÍCH SỬ DỤNG
(M2)]],1)</f>
        <v>61.6</v>
      </c>
    </row>
    <row r="593" spans="2:14" ht="16.95" customHeight="1" outlineLevel="1" x14ac:dyDescent="0.3">
      <c r="B593" s="22">
        <v>282</v>
      </c>
      <c r="C593" s="23" t="str">
        <f t="shared" si="76"/>
        <v>TB</v>
      </c>
      <c r="D593" s="24" t="s">
        <v>18</v>
      </c>
      <c r="E593" s="24">
        <v>15</v>
      </c>
      <c r="F593" s="24" t="str">
        <f t="shared" si="77"/>
        <v>17</v>
      </c>
      <c r="G593" s="24" t="str">
        <f t="shared" si="78"/>
        <v>TB.15-17</v>
      </c>
      <c r="H593" s="26" t="s">
        <v>31</v>
      </c>
      <c r="I593" s="26" t="s">
        <v>34</v>
      </c>
      <c r="J593" s="33">
        <v>68.8</v>
      </c>
      <c r="K593" s="33">
        <v>61.6</v>
      </c>
      <c r="L593" s="41"/>
      <c r="M593" s="10">
        <f>ROUND(Table143[[#This Row],[DIỆN TÍCH SẢN XÂY DỰNG
(M2)]],1)</f>
        <v>68.8</v>
      </c>
      <c r="N593" s="10">
        <f>ROUND(Table143[[#This Row],[DIỆN TÍCH SỬ DỤNG
(M2)]],1)</f>
        <v>61.6</v>
      </c>
    </row>
    <row r="594" spans="2:14" ht="16.95" customHeight="1" outlineLevel="1" x14ac:dyDescent="0.3">
      <c r="B594" s="22">
        <v>283</v>
      </c>
      <c r="C594" s="23" t="str">
        <f t="shared" si="76"/>
        <v>TB</v>
      </c>
      <c r="D594" s="24" t="s">
        <v>18</v>
      </c>
      <c r="E594" s="24">
        <v>15</v>
      </c>
      <c r="F594" s="24" t="str">
        <f t="shared" si="77"/>
        <v>18</v>
      </c>
      <c r="G594" s="24" t="str">
        <f t="shared" si="78"/>
        <v>TB.15-18</v>
      </c>
      <c r="H594" s="26" t="s">
        <v>21</v>
      </c>
      <c r="I594" s="26" t="s">
        <v>22</v>
      </c>
      <c r="J594" s="33">
        <v>46.9</v>
      </c>
      <c r="K594" s="33">
        <v>42</v>
      </c>
      <c r="L594" s="41"/>
      <c r="M594" s="10">
        <f>ROUND(Table143[[#This Row],[DIỆN TÍCH SẢN XÂY DỰNG
(M2)]],1)</f>
        <v>46.9</v>
      </c>
      <c r="N594" s="10">
        <f>ROUND(Table143[[#This Row],[DIỆN TÍCH SỬ DỤNG
(M2)]],1)</f>
        <v>42</v>
      </c>
    </row>
    <row r="595" spans="2:14" ht="16.95" customHeight="1" outlineLevel="1" x14ac:dyDescent="0.3">
      <c r="B595" s="22">
        <v>284</v>
      </c>
      <c r="C595" s="23" t="str">
        <f t="shared" si="76"/>
        <v>TB</v>
      </c>
      <c r="D595" s="24" t="s">
        <v>18</v>
      </c>
      <c r="E595" s="24">
        <v>15</v>
      </c>
      <c r="F595" s="24" t="str">
        <f t="shared" si="77"/>
        <v>19</v>
      </c>
      <c r="G595" s="24" t="str">
        <f t="shared" si="78"/>
        <v>TB.15-19</v>
      </c>
      <c r="H595" s="26" t="s">
        <v>21</v>
      </c>
      <c r="I595" s="26" t="s">
        <v>22</v>
      </c>
      <c r="J595" s="33">
        <v>47.1</v>
      </c>
      <c r="K595" s="33">
        <v>42.2</v>
      </c>
      <c r="L595" s="41"/>
      <c r="M595" s="10">
        <f>ROUND(Table143[[#This Row],[DIỆN TÍCH SẢN XÂY DỰNG
(M2)]],1)</f>
        <v>47.1</v>
      </c>
      <c r="N595" s="10">
        <f>ROUND(Table143[[#This Row],[DIỆN TÍCH SỬ DỤNG
(M2)]],1)</f>
        <v>42.2</v>
      </c>
    </row>
    <row r="596" spans="2:14" ht="16.95" customHeight="1" outlineLevel="1" x14ac:dyDescent="0.3">
      <c r="B596" s="22">
        <v>285</v>
      </c>
      <c r="C596" s="23" t="str">
        <f t="shared" si="76"/>
        <v>TB</v>
      </c>
      <c r="D596" s="24" t="s">
        <v>18</v>
      </c>
      <c r="E596" s="24">
        <v>15</v>
      </c>
      <c r="F596" s="24" t="str">
        <f t="shared" si="77"/>
        <v>20</v>
      </c>
      <c r="G596" s="24" t="str">
        <f t="shared" si="78"/>
        <v>TB.15-20</v>
      </c>
      <c r="H596" s="26" t="s">
        <v>21</v>
      </c>
      <c r="I596" s="26" t="s">
        <v>22</v>
      </c>
      <c r="J596" s="33">
        <v>47.1</v>
      </c>
      <c r="K596" s="33">
        <v>42.2</v>
      </c>
      <c r="L596" s="41"/>
      <c r="M596" s="10">
        <f>ROUND(Table143[[#This Row],[DIỆN TÍCH SẢN XÂY DỰNG
(M2)]],1)</f>
        <v>47.1</v>
      </c>
      <c r="N596" s="10">
        <f>ROUND(Table143[[#This Row],[DIỆN TÍCH SỬ DỤNG
(M2)]],1)</f>
        <v>42.2</v>
      </c>
    </row>
    <row r="597" spans="2:14" ht="16.95" customHeight="1" outlineLevel="1" x14ac:dyDescent="0.3">
      <c r="B597" s="22">
        <v>286</v>
      </c>
      <c r="C597" s="23" t="str">
        <f t="shared" si="76"/>
        <v>TB</v>
      </c>
      <c r="D597" s="24" t="s">
        <v>18</v>
      </c>
      <c r="E597" s="24">
        <v>15</v>
      </c>
      <c r="F597" s="24" t="str">
        <f t="shared" si="77"/>
        <v>21</v>
      </c>
      <c r="G597" s="24" t="str">
        <f t="shared" si="78"/>
        <v>TB.15-21</v>
      </c>
      <c r="H597" s="26" t="s">
        <v>21</v>
      </c>
      <c r="I597" s="26" t="s">
        <v>22</v>
      </c>
      <c r="J597" s="33">
        <v>47.6</v>
      </c>
      <c r="K597" s="33">
        <v>41.8</v>
      </c>
      <c r="L597" s="41"/>
      <c r="M597" s="10">
        <f>ROUND(Table143[[#This Row],[DIỆN TÍCH SẢN XÂY DỰNG
(M2)]],1)</f>
        <v>47.6</v>
      </c>
      <c r="N597" s="10">
        <f>ROUND(Table143[[#This Row],[DIỆN TÍCH SỬ DỤNG
(M2)]],1)</f>
        <v>41.8</v>
      </c>
    </row>
    <row r="598" spans="2:14" ht="25.95" customHeight="1" outlineLevel="1" x14ac:dyDescent="0.3">
      <c r="B598" s="42"/>
      <c r="C598" s="43"/>
      <c r="D598" s="44"/>
      <c r="E598" s="44"/>
      <c r="F598" s="44"/>
      <c r="G598" s="44"/>
      <c r="H598" s="45"/>
      <c r="I598" s="45" t="s">
        <v>65</v>
      </c>
      <c r="J598" s="46">
        <f>SUM(J299:J597)</f>
        <v>14755.200000000013</v>
      </c>
      <c r="K598" s="47">
        <f>SUM(K299:K597)</f>
        <v>13160.599999999993</v>
      </c>
      <c r="L598" s="48"/>
    </row>
    <row r="599" spans="2:14" ht="25.95" customHeight="1" outlineLevel="1" x14ac:dyDescent="0.3">
      <c r="B599" s="49"/>
      <c r="C599" s="50"/>
      <c r="D599" s="49"/>
      <c r="E599" s="49"/>
      <c r="F599" s="49"/>
      <c r="G599" s="49"/>
      <c r="H599" s="51"/>
      <c r="I599" s="51"/>
      <c r="J599" s="52"/>
      <c r="K599" s="53"/>
      <c r="L599" s="54"/>
    </row>
  </sheetData>
  <mergeCells count="3">
    <mergeCell ref="B1:L1"/>
    <mergeCell ref="B2:L2"/>
    <mergeCell ref="B3:L3"/>
  </mergeCells>
  <conditionalFormatting sqref="G4 G299:G599">
    <cfRule type="duplicateValues" dxfId="1" priority="2"/>
  </conditionalFormatting>
  <conditionalFormatting sqref="G7:G296">
    <cfRule type="duplicateValues" dxfId="0" priority="1"/>
  </conditionalFormatting>
  <pageMargins left="0.62" right="0.32" top="0.32" bottom="0.31" header="0.3" footer="0.3"/>
  <pageSetup scale="8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</vt:lpstr>
      <vt:lpstr>IN!Print_Area</vt:lpstr>
      <vt:lpstr>IN!Print_Titles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Nhân Nguyễn Duy</dc:creator>
  <cp:lastModifiedBy>Nhân Nguyễn Duy</cp:lastModifiedBy>
  <dcterms:created xsi:type="dcterms:W3CDTF">2026-05-27T01:29:31Z</dcterms:created>
  <dcterms:modified xsi:type="dcterms:W3CDTF">2026-05-27T01:30:32Z</dcterms:modified>
</cp:coreProperties>
</file>